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5-2023\"/>
    </mc:Choice>
  </mc:AlternateContent>
  <bookViews>
    <workbookView xWindow="0" yWindow="0" windowWidth="28620" windowHeight="120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8" i="10" l="1"/>
  <c r="J8" i="10"/>
  <c r="I8" i="10"/>
  <c r="H8" i="10"/>
  <c r="K7" i="10"/>
  <c r="J7" i="10"/>
  <c r="I7" i="10"/>
  <c r="H7" i="10"/>
  <c r="H6" i="10"/>
  <c r="G6" i="10"/>
  <c r="K6" i="10" s="1"/>
  <c r="F6" i="10"/>
  <c r="J6" i="10" s="1"/>
  <c r="E6" i="10"/>
  <c r="I6" i="10" s="1"/>
  <c r="D6" i="10"/>
  <c r="C6" i="10"/>
  <c r="B6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G6" i="11" l="1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<sst xmlns="http://schemas.openxmlformats.org/spreadsheetml/2006/main" count="115" uniqueCount="83">
  <si>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</si>
  <si>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</si>
  <si>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</si>
  <si>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</si>
  <si>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</si>
  <si>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</si>
  <si>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</si>
  <si>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</si>
  <si>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</si>
  <si>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</si>
  <si>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</si>
  <si>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</si>
  <si>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</si>
  <si>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</si>
  <si>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</si>
  <si>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</si>
  <si>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</si>
  <si>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</si>
  <si>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</si>
  <si>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</si>
  <si>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</si>
  <si>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</si>
  <si>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</si>
  <si>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</si>
  <si>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</si>
  <si>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</si>
  <si>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</si>
  <si>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</si>
  <si>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</si>
  <si>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</si>
  <si>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</si>
  <si>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</si>
  <si>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</si>
  <si>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</si>
  <si>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</si>
  <si>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</si>
  <si>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</si>
  <si>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</si>
  <si>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</si>
  <si>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</si>
  <si>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</si>
  <si>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</si>
  <si>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</si>
  <si>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</si>
  <si>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</si>
  <si>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</si>
  <si>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</si>
  <si>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</si>
  <si>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</si>
  <si>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</si>
  <si>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</si>
  <si>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</si>
  <si>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</si>
  <si>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</si>
  <si>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</si>
  <si>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</si>
  <si>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</si>
  <si>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</si>
  <si>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</si>
  <si>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</si>
  <si>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</si>
  <si>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</si>
  <si>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</si>
  <si>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</si>
  <si>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</si>
  <si>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</si>
  <si>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</si>
  <si>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</si>
  <si>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</si>
  <si>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</si>
  <si>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</si>
  <si>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</si>
  <si>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</si>
  <si>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</si>
  <si>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</si>
  <si>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</si>
  <si>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IV 2023</t>
  </si>
  <si>
    <t>V 2022</t>
  </si>
  <si>
    <t>V 2023</t>
  </si>
  <si>
    <r>
      <t xml:space="preserve">V 2023
</t>
    </r>
    <r>
      <rPr>
        <sz val="9"/>
        <rFont val="Arial Narrow"/>
        <family val="2"/>
      </rPr>
      <t>IV 2023</t>
    </r>
  </si>
  <si>
    <r>
      <t xml:space="preserve">V 2023
</t>
    </r>
    <r>
      <rPr>
        <sz val="9"/>
        <rFont val="Arial Narrow"/>
        <family val="2"/>
      </rPr>
      <t>V 2022</t>
    </r>
  </si>
  <si>
    <r>
      <t xml:space="preserve">V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</si>
  <si>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r>
      <rPr>
        <u/>
        <sz val="9"/>
        <rFont val="Arial Narrow"/>
        <family val="2"/>
      </rPr>
      <t>V 2023</t>
    </r>
    <r>
      <rPr>
        <sz val="9"/>
        <rFont val="Arial Narrow"/>
        <family val="2"/>
        <charset val="238"/>
      </rPr>
      <t xml:space="preserve">
IV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</si>
</sst>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4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zoomScale="87" zoomScaleNormal="87" workbookViewId="0">
      <selection activeCell="G14" sqref="G14"/>
    </sheetView>
  </sheetViews>
  <sheetFormatPr defaultColWidth="9.1796875" defaultRowHeight="11.5" x14ac:dyDescent="0.25"/>
  <cols>
    <col min="1" max="1" width="20.81640625" style="64" customWidth="1"/>
    <col min="2" max="7" width="8.26953125" style="64" customWidth="1"/>
    <col min="8" max="11" width="7.54296875" style="64" customWidth="1"/>
    <col min="12" max="12" width="20.453125" style="64" customWidth="1"/>
    <col min="13" max="16384" width="9.1796875" style="64"/>
  </cols>
  <sheetData>
    <row r="1" spans="1:25" ht="17.5" customHeight="1" x14ac:dyDescent="0.3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3" x14ac:dyDescent="0.3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25" customHeight="1" x14ac:dyDescent="0.25">
      <c r="A3" s="79"/>
      <c r="B3" s="82" t="s">
        <v>73</v>
      </c>
      <c r="C3" s="82"/>
      <c r="D3" s="83" t="s">
        <v>76</v>
      </c>
      <c r="E3" s="83"/>
      <c r="F3" s="83" t="s">
        <v>78</v>
      </c>
      <c r="G3" s="83"/>
      <c r="H3" s="84" t="s">
        <v>60</v>
      </c>
      <c r="I3" s="85"/>
      <c r="J3" s="85"/>
      <c r="K3" s="85"/>
      <c r="L3" s="73"/>
    </row>
    <row r="4" spans="1:25" ht="30.75" customHeight="1" x14ac:dyDescent="0.25">
      <c r="A4" s="80"/>
      <c r="B4" s="82"/>
      <c r="C4" s="82"/>
      <c r="D4" s="83"/>
      <c r="E4" s="83"/>
      <c r="F4" s="83"/>
      <c r="G4" s="83"/>
      <c r="H4" s="76" t="s">
        <v>82</v>
      </c>
      <c r="I4" s="77"/>
      <c r="J4" s="78" t="s">
        <v>81</v>
      </c>
      <c r="K4" s="78"/>
      <c r="L4" s="74"/>
    </row>
    <row r="5" spans="1:25" ht="23" x14ac:dyDescent="0.25">
      <c r="A5" s="81"/>
      <c r="B5" s="4" t="s">
        <v>63</v>
      </c>
      <c r="C5" s="71" t="s">
        <v>64</v>
      </c>
      <c r="D5" s="4" t="s">
        <v>63</v>
      </c>
      <c r="E5" s="71" t="s">
        <v>64</v>
      </c>
      <c r="F5" s="4" t="s">
        <v>63</v>
      </c>
      <c r="G5" s="71" t="s">
        <v>64</v>
      </c>
      <c r="H5" s="4" t="s">
        <v>63</v>
      </c>
      <c r="I5" s="71" t="s">
        <v>64</v>
      </c>
      <c r="J5" s="4" t="s">
        <v>63</v>
      </c>
      <c r="K5" s="71" t="s">
        <v>64</v>
      </c>
      <c r="L5" s="75"/>
    </row>
    <row r="6" spans="1:25" ht="24.5" customHeight="1" x14ac:dyDescent="0.25">
      <c r="A6" s="45" t="s">
        <v>67</v>
      </c>
      <c r="B6" s="60">
        <f>SUM(B7:B8)</f>
        <v>535665</v>
      </c>
      <c r="C6" s="60">
        <f t="shared" ref="C6:G6" si="0">SUM(C7:C8)</f>
        <v>232282</v>
      </c>
      <c r="D6" s="60">
        <f t="shared" si="0"/>
        <v>539516</v>
      </c>
      <c r="E6" s="61">
        <f t="shared" si="0"/>
        <v>238013</v>
      </c>
      <c r="F6" s="60">
        <f t="shared" si="0"/>
        <v>541691</v>
      </c>
      <c r="G6" s="61">
        <f t="shared" si="0"/>
        <v>239067</v>
      </c>
      <c r="H6" s="35">
        <f t="shared" ref="H6:I8" si="1">F6/D6*100</f>
        <v>100.40313910986885</v>
      </c>
      <c r="I6" s="35">
        <f t="shared" si="1"/>
        <v>100.44283295450249</v>
      </c>
      <c r="J6" s="35">
        <f t="shared" ref="J6:K8" si="2">F6/B6*100</f>
        <v>101.12495682936165</v>
      </c>
      <c r="K6" s="36">
        <f t="shared" si="2"/>
        <v>102.92101841726866</v>
      </c>
      <c r="L6" s="46" t="s">
        <v>70</v>
      </c>
    </row>
    <row r="7" spans="1:25" ht="23" x14ac:dyDescent="0.25">
      <c r="A7" s="47" t="s">
        <v>71</v>
      </c>
      <c r="B7" s="39">
        <v>476822</v>
      </c>
      <c r="C7" s="39">
        <v>207205</v>
      </c>
      <c r="D7" s="48">
        <v>480120</v>
      </c>
      <c r="E7" s="70">
        <v>212445</v>
      </c>
      <c r="F7" s="48">
        <v>481174</v>
      </c>
      <c r="G7" s="70">
        <v>213030</v>
      </c>
      <c r="H7" s="35">
        <f t="shared" si="1"/>
        <v>100.21952845122053</v>
      </c>
      <c r="I7" s="35">
        <f t="shared" si="1"/>
        <v>100.27536538868884</v>
      </c>
      <c r="J7" s="35">
        <f t="shared" si="2"/>
        <v>100.91270956457545</v>
      </c>
      <c r="K7" s="36">
        <f t="shared" si="2"/>
        <v>102.81122559783789</v>
      </c>
      <c r="L7" s="49" t="s">
        <v>68</v>
      </c>
    </row>
    <row r="8" spans="1:25" ht="23" x14ac:dyDescent="0.25">
      <c r="A8" s="47" t="s">
        <v>72</v>
      </c>
      <c r="B8" s="39">
        <v>58843</v>
      </c>
      <c r="C8" s="39">
        <v>25077</v>
      </c>
      <c r="D8" s="48">
        <v>59396</v>
      </c>
      <c r="E8" s="70">
        <v>25568</v>
      </c>
      <c r="F8" s="48">
        <v>60517</v>
      </c>
      <c r="G8" s="70">
        <v>26037</v>
      </c>
      <c r="H8" s="35">
        <f t="shared" si="1"/>
        <v>101.88733248030171</v>
      </c>
      <c r="I8" s="35">
        <f t="shared" si="1"/>
        <v>101.834324155194</v>
      </c>
      <c r="J8" s="35">
        <f t="shared" si="2"/>
        <v>102.84485835188552</v>
      </c>
      <c r="K8" s="36">
        <f t="shared" si="2"/>
        <v>103.82820911592296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activeCell="O14" sqref="O14"/>
    </sheetView>
  </sheetViews>
  <sheetFormatPr defaultColWidth="9.1796875" defaultRowHeight="11.5" x14ac:dyDescent="0.25"/>
  <cols>
    <col min="1" max="1" width="2.1796875" style="32" customWidth="1"/>
    <col min="2" max="2" width="27.7265625" style="10" customWidth="1"/>
    <col min="3" max="3" width="7.81640625" style="10" customWidth="1"/>
    <col min="4" max="6" width="7.81640625" style="21" customWidth="1"/>
    <col min="7" max="9" width="7.81640625" style="10" customWidth="1"/>
    <col min="10" max="10" width="28" style="33" customWidth="1"/>
    <col min="11" max="11" width="2.1796875" style="34" customWidth="1"/>
    <col min="12" max="16384" width="9.1796875" style="10"/>
  </cols>
  <sheetData>
    <row r="1" spans="1:13" s="6" customFormat="1" ht="14.25" customHeight="1" x14ac:dyDescent="0.35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M1" s="62"/>
    </row>
    <row r="2" spans="1:13" s="6" customFormat="1" ht="13.5" customHeight="1" x14ac:dyDescent="0.35">
      <c r="A2" s="90" t="s">
        <v>66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ht="42" customHeight="1" x14ac:dyDescent="0.25">
      <c r="A3" s="86" t="s">
        <v>61</v>
      </c>
      <c r="B3" s="87"/>
      <c r="C3" s="84" t="s">
        <v>59</v>
      </c>
      <c r="D3" s="85"/>
      <c r="E3" s="85"/>
      <c r="F3" s="91"/>
      <c r="G3" s="84" t="s">
        <v>60</v>
      </c>
      <c r="H3" s="85"/>
      <c r="I3" s="91"/>
      <c r="J3" s="92" t="s">
        <v>62</v>
      </c>
      <c r="K3" s="92"/>
    </row>
    <row r="4" spans="1:13" ht="27" customHeight="1" x14ac:dyDescent="0.25">
      <c r="A4" s="88"/>
      <c r="B4" s="88"/>
      <c r="C4" s="11" t="s">
        <v>73</v>
      </c>
      <c r="D4" s="12" t="s">
        <v>77</v>
      </c>
      <c r="E4" s="13" t="s">
        <v>76</v>
      </c>
      <c r="F4" s="13" t="s">
        <v>78</v>
      </c>
      <c r="G4" s="72" t="s">
        <v>79</v>
      </c>
      <c r="H4" s="72" t="s">
        <v>80</v>
      </c>
      <c r="I4" s="72" t="s">
        <v>81</v>
      </c>
      <c r="J4" s="93"/>
      <c r="K4" s="93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536325</v>
      </c>
      <c r="E6" s="37">
        <f t="shared" ref="E6:F6" si="0">SUM(E8:E26)</f>
        <v>539516</v>
      </c>
      <c r="F6" s="37">
        <f t="shared" si="0"/>
        <v>541691</v>
      </c>
      <c r="G6" s="38">
        <f>F6/E6*100</f>
        <v>100.40313910986885</v>
      </c>
      <c r="H6" s="66">
        <f>F6/D6*100</f>
        <v>101.00051274879971</v>
      </c>
      <c r="I6" s="53">
        <f>F6/C6*100</f>
        <v>101.12495682936165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11045</v>
      </c>
      <c r="E8" s="41">
        <v>11070</v>
      </c>
      <c r="F8" s="41">
        <v>11247</v>
      </c>
      <c r="G8" s="42">
        <f t="shared" ref="G8:G26" si="1">F8/E8*100</f>
        <v>101.59891598915989</v>
      </c>
      <c r="H8" s="68">
        <f t="shared" ref="H8:H26" si="2">F8/D8*100</f>
        <v>101.82888184698959</v>
      </c>
      <c r="I8" s="55">
        <f t="shared" ref="I8:I26" si="3">F8/C8*100</f>
        <v>102.12476164532825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11518</v>
      </c>
      <c r="E9" s="41">
        <v>11237</v>
      </c>
      <c r="F9" s="41">
        <v>11220</v>
      </c>
      <c r="G9" s="42">
        <f t="shared" si="1"/>
        <v>99.848714069591523</v>
      </c>
      <c r="H9" s="68">
        <f t="shared" si="2"/>
        <v>97.412745268275742</v>
      </c>
      <c r="I9" s="55">
        <f t="shared" si="3"/>
        <v>97.658629993907226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106638</v>
      </c>
      <c r="E10" s="41">
        <v>106532</v>
      </c>
      <c r="F10" s="41">
        <v>106672</v>
      </c>
      <c r="G10" s="42">
        <f t="shared" si="1"/>
        <v>100.13141591258965</v>
      </c>
      <c r="H10" s="68">
        <f t="shared" si="2"/>
        <v>100.03188356870909</v>
      </c>
      <c r="I10" s="55">
        <f t="shared" si="3"/>
        <v>100.21890472477193</v>
      </c>
      <c r="J10" s="24" t="s">
        <v>10</v>
      </c>
      <c r="K10" s="14" t="s">
        <v>8</v>
      </c>
    </row>
    <row r="11" spans="1:13" ht="23" x14ac:dyDescent="0.25">
      <c r="A11" s="25" t="s">
        <v>11</v>
      </c>
      <c r="B11" s="56" t="s">
        <v>56</v>
      </c>
      <c r="C11" s="41">
        <v>8486</v>
      </c>
      <c r="D11" s="43">
        <v>8548</v>
      </c>
      <c r="E11" s="41">
        <v>8496</v>
      </c>
      <c r="F11" s="41">
        <v>8569</v>
      </c>
      <c r="G11" s="44">
        <f t="shared" si="1"/>
        <v>100.85922787193972</v>
      </c>
      <c r="H11" s="69">
        <f t="shared" si="2"/>
        <v>100.24567150210575</v>
      </c>
      <c r="I11" s="57">
        <f t="shared" si="3"/>
        <v>100.97808154607588</v>
      </c>
      <c r="J11" s="24" t="s">
        <v>12</v>
      </c>
      <c r="K11" s="26" t="s">
        <v>11</v>
      </c>
    </row>
    <row r="12" spans="1:13" ht="34.5" x14ac:dyDescent="0.25">
      <c r="A12" s="25" t="s">
        <v>13</v>
      </c>
      <c r="B12" s="56" t="s">
        <v>57</v>
      </c>
      <c r="C12" s="41">
        <v>8587</v>
      </c>
      <c r="D12" s="43">
        <v>8566</v>
      </c>
      <c r="E12" s="41">
        <v>8593</v>
      </c>
      <c r="F12" s="41">
        <v>8672</v>
      </c>
      <c r="G12" s="44">
        <f t="shared" si="1"/>
        <v>100.91935296171302</v>
      </c>
      <c r="H12" s="69">
        <f t="shared" si="2"/>
        <v>101.23745038524399</v>
      </c>
      <c r="I12" s="57">
        <f t="shared" si="3"/>
        <v>100.9898684057296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25804</v>
      </c>
      <c r="E13" s="41">
        <v>25386</v>
      </c>
      <c r="F13" s="41">
        <v>25584</v>
      </c>
      <c r="G13" s="42">
        <f>F13/E13*100</f>
        <v>100.77995745686599</v>
      </c>
      <c r="H13" s="68">
        <f>F13/D13*100</f>
        <v>99.147419004805457</v>
      </c>
      <c r="I13" s="55">
        <f>F13/C13*100</f>
        <v>99.77380859527338</v>
      </c>
      <c r="J13" s="24" t="s">
        <v>17</v>
      </c>
      <c r="K13" s="26" t="s">
        <v>15</v>
      </c>
    </row>
    <row r="14" spans="1:13" ht="23" x14ac:dyDescent="0.25">
      <c r="A14" s="25" t="s">
        <v>18</v>
      </c>
      <c r="B14" s="56" t="s">
        <v>19</v>
      </c>
      <c r="C14" s="41">
        <v>97373</v>
      </c>
      <c r="D14" s="43">
        <v>97224</v>
      </c>
      <c r="E14" s="41">
        <v>97657</v>
      </c>
      <c r="F14" s="41">
        <v>97858</v>
      </c>
      <c r="G14" s="44">
        <f>F14/E14*100</f>
        <v>100.20582241928382</v>
      </c>
      <c r="H14" s="69">
        <f>F14/D14*100</f>
        <v>100.65210236155681</v>
      </c>
      <c r="I14" s="57">
        <f>F14/C14*100</f>
        <v>100.4980846846662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25091</v>
      </c>
      <c r="E15" s="41">
        <v>25029</v>
      </c>
      <c r="F15" s="41">
        <v>25226</v>
      </c>
      <c r="G15" s="42">
        <f>F15/E15*100</f>
        <v>100.78708697910423</v>
      </c>
      <c r="H15" s="68">
        <f>F15/D15*100</f>
        <v>100.53804152883504</v>
      </c>
      <c r="I15" s="57">
        <f>F15/C15*100</f>
        <v>100.904</v>
      </c>
      <c r="J15" s="24" t="s">
        <v>23</v>
      </c>
      <c r="K15" s="26" t="s">
        <v>21</v>
      </c>
    </row>
    <row r="16" spans="1:13" ht="34.5" x14ac:dyDescent="0.25">
      <c r="A16" s="25" t="s">
        <v>24</v>
      </c>
      <c r="B16" s="56" t="s">
        <v>58</v>
      </c>
      <c r="C16" s="41">
        <v>26187</v>
      </c>
      <c r="D16" s="43">
        <v>25911</v>
      </c>
      <c r="E16" s="41">
        <v>26415</v>
      </c>
      <c r="F16" s="41">
        <v>27218</v>
      </c>
      <c r="G16" s="44">
        <f t="shared" si="1"/>
        <v>103.0399394283551</v>
      </c>
      <c r="H16" s="69">
        <f t="shared" si="2"/>
        <v>105.04418972637104</v>
      </c>
      <c r="I16" s="57">
        <f t="shared" si="3"/>
        <v>103.93706801084508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19171</v>
      </c>
      <c r="E17" s="41">
        <v>20288</v>
      </c>
      <c r="F17" s="41">
        <v>20342</v>
      </c>
      <c r="G17" s="42">
        <f t="shared" si="1"/>
        <v>100.26616719242902</v>
      </c>
      <c r="H17" s="68">
        <f t="shared" si="2"/>
        <v>106.10818423660737</v>
      </c>
      <c r="I17" s="55">
        <f t="shared" si="3"/>
        <v>105.06146059291395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11859</v>
      </c>
      <c r="E18" s="41">
        <v>11820</v>
      </c>
      <c r="F18" s="41">
        <v>11849</v>
      </c>
      <c r="G18" s="44">
        <f t="shared" si="1"/>
        <v>100.24534686971236</v>
      </c>
      <c r="H18" s="69">
        <f t="shared" si="2"/>
        <v>99.915675857998139</v>
      </c>
      <c r="I18" s="57">
        <f t="shared" si="3"/>
        <v>99.974687816402295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2648</v>
      </c>
      <c r="E19" s="41">
        <v>2442</v>
      </c>
      <c r="F19" s="41">
        <v>2459</v>
      </c>
      <c r="G19" s="42">
        <f t="shared" si="1"/>
        <v>100.6961506961507</v>
      </c>
      <c r="H19" s="68">
        <f t="shared" si="2"/>
        <v>92.862537764350449</v>
      </c>
      <c r="I19" s="55">
        <f t="shared" si="3"/>
        <v>93.747617232176893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18184</v>
      </c>
      <c r="E20" s="41">
        <v>18425</v>
      </c>
      <c r="F20" s="41">
        <v>18507</v>
      </c>
      <c r="G20" s="44">
        <f t="shared" si="1"/>
        <v>100.44504748982361</v>
      </c>
      <c r="H20" s="69">
        <f t="shared" si="2"/>
        <v>101.77628684557854</v>
      </c>
      <c r="I20" s="55">
        <f t="shared" si="3"/>
        <v>101.32493840678893</v>
      </c>
      <c r="J20" s="24" t="s">
        <v>37</v>
      </c>
      <c r="K20" s="26" t="s">
        <v>35</v>
      </c>
    </row>
    <row r="21" spans="1:11" ht="23" x14ac:dyDescent="0.25">
      <c r="A21" s="25" t="s">
        <v>38</v>
      </c>
      <c r="B21" s="56" t="s">
        <v>39</v>
      </c>
      <c r="C21" s="41">
        <v>13709</v>
      </c>
      <c r="D21" s="43">
        <v>13573</v>
      </c>
      <c r="E21" s="41">
        <v>14112</v>
      </c>
      <c r="F21" s="41">
        <v>14129</v>
      </c>
      <c r="G21" s="44">
        <f t="shared" si="1"/>
        <v>100.12046485260771</v>
      </c>
      <c r="H21" s="69">
        <f t="shared" si="2"/>
        <v>104.09636778899285</v>
      </c>
      <c r="I21" s="57">
        <f t="shared" si="3"/>
        <v>103.06368079363921</v>
      </c>
      <c r="J21" s="24" t="s">
        <v>40</v>
      </c>
      <c r="K21" s="26" t="s">
        <v>38</v>
      </c>
    </row>
    <row r="22" spans="1:11" ht="23" x14ac:dyDescent="0.25">
      <c r="A22" s="25" t="s">
        <v>41</v>
      </c>
      <c r="B22" s="56" t="s">
        <v>42</v>
      </c>
      <c r="C22" s="41">
        <v>47943</v>
      </c>
      <c r="D22" s="43">
        <v>47942</v>
      </c>
      <c r="E22" s="41">
        <v>47552</v>
      </c>
      <c r="F22" s="41">
        <v>47541</v>
      </c>
      <c r="G22" s="44">
        <f t="shared" si="1"/>
        <v>99.976867429340516</v>
      </c>
      <c r="H22" s="69">
        <f t="shared" si="2"/>
        <v>99.163572650285758</v>
      </c>
      <c r="I22" s="57">
        <f t="shared" si="3"/>
        <v>99.161504286340033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45169</v>
      </c>
      <c r="E23" s="41">
        <v>46567</v>
      </c>
      <c r="F23" s="41">
        <v>46576</v>
      </c>
      <c r="G23" s="42">
        <f t="shared" si="1"/>
        <v>100.01932699121696</v>
      </c>
      <c r="H23" s="68">
        <f t="shared" si="2"/>
        <v>103.11496823042351</v>
      </c>
      <c r="I23" s="55">
        <f t="shared" si="3"/>
        <v>105.29456978794592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36988</v>
      </c>
      <c r="E24" s="41">
        <v>37306</v>
      </c>
      <c r="F24" s="41">
        <v>37288</v>
      </c>
      <c r="G24" s="44">
        <f t="shared" si="1"/>
        <v>99.951750388677425</v>
      </c>
      <c r="H24" s="69">
        <f t="shared" si="2"/>
        <v>100.81107386179302</v>
      </c>
      <c r="I24" s="55">
        <f t="shared" si="3"/>
        <v>100.69401312413923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9719</v>
      </c>
      <c r="E25" s="41">
        <v>9637</v>
      </c>
      <c r="F25" s="41">
        <v>9689</v>
      </c>
      <c r="G25" s="42">
        <f t="shared" si="1"/>
        <v>100.53958700840511</v>
      </c>
      <c r="H25" s="68">
        <f t="shared" si="2"/>
        <v>99.691326268134588</v>
      </c>
      <c r="I25" s="55">
        <f t="shared" si="3"/>
        <v>100.4041450777202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10727</v>
      </c>
      <c r="E26" s="41">
        <v>10952</v>
      </c>
      <c r="F26" s="41">
        <v>11045</v>
      </c>
      <c r="G26" s="42">
        <f t="shared" si="1"/>
        <v>100.84915997078159</v>
      </c>
      <c r="H26" s="68">
        <f t="shared" si="2"/>
        <v>102.96448214785121</v>
      </c>
      <c r="I26" s="55">
        <f t="shared" si="3"/>
        <v>102.45825602968459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2023-06-30T08:17:07Z</dcterms:modified>
</cp:coreProperties>
</file>