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I7" i="8" s="1"/>
  <c r="F7" i="8"/>
  <c r="H7" i="8" s="1"/>
  <c r="E7" i="8"/>
  <c r="D7" i="8"/>
  <c r="C7" i="8"/>
  <c r="C6" i="8" s="1"/>
  <c r="C11" i="8" s="1"/>
  <c r="B7" i="8"/>
  <c r="B6" i="8" s="1"/>
  <c r="B11" i="8" s="1"/>
  <c r="E6" i="8"/>
  <c r="E11" i="8" s="1"/>
  <c r="D6" i="8"/>
  <c r="D11" i="8" s="1"/>
  <c r="J7" i="8" l="1"/>
  <c r="K7" i="8"/>
  <c r="F6" i="8"/>
  <c r="G6" i="8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G11" i="8" l="1"/>
  <c r="K6" i="8"/>
  <c r="I6" i="8"/>
  <c r="F11" i="8"/>
  <c r="J6" i="8"/>
  <c r="H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<sst xmlns="http://schemas.openxmlformats.org/spreadsheetml/2006/main" count="121" uniqueCount="89">
  <si>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</si>
  <si>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</si>
  <si>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</si>
  <si>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</si>
  <si>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</si>
  <si>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</si>
  <si>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</si>
  <si>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</si>
  <si>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</si>
  <si>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</si>
  <si>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</si>
  <si>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</si>
  <si>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</si>
  <si>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</si>
  <si>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</si>
  <si>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</si>
  <si>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</si>
  <si>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</si>
  <si>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</si>
  <si>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</si>
  <si>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</si>
  <si>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</si>
  <si>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</si>
  <si>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</si>
  <si>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</si>
  <si>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</si>
  <si>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</si>
  <si>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</si>
  <si>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</si>
  <si>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</si>
  <si>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</si>
  <si>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</si>
  <si>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</si>
  <si>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</si>
  <si>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</si>
  <si>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</si>
  <si>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</si>
  <si>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</si>
  <si>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</si>
  <si>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</si>
  <si>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</si>
  <si>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</si>
  <si>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</si>
  <si>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</si>
  <si>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</si>
  <si>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</si>
  <si>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</si>
  <si>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</si>
  <si>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</si>
  <si>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</si>
  <si>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</si>
  <si>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</si>
  <si>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</si>
  <si>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</si>
  <si>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</si>
  <si>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</si>
  <si>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</si>
  <si>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</si>
  <si>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</si>
  <si>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</si>
  <si>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</si>
  <si>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</si>
  <si>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</si>
  <si>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</si>
  <si>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</si>
  <si>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</si>
  <si>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</si>
  <si>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</si>
  <si>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</si>
  <si>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</si>
  <si>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</si>
  <si>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</si>
  <si>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</si>
  <si>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</si>
  <si>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</si>
  <si>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</si>
  <si>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</si>
  <si>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</si>
  <si>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</si>
  <si>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</si>
  <si>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</si>
  <si>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LABOUR FORCE (EMPLOYMENT + UNEMPLOYMENT) IN FEDERATION OF BiH BY SEX</t>
  </si>
  <si>
    <t>IV 2021</t>
  </si>
  <si>
    <t>V 2020</t>
  </si>
  <si>
    <t>V 2021</t>
  </si>
  <si>
    <r>
      <t xml:space="preserve">V 2021
</t>
    </r>
    <r>
      <rPr>
        <sz val="9"/>
        <rFont val="Arial Narrow"/>
        <family val="2"/>
      </rPr>
      <t>IV 2021</t>
    </r>
  </si>
  <si>
    <r>
      <t xml:space="preserve">V 2021
</t>
    </r>
    <r>
      <rPr>
        <sz val="9"/>
        <rFont val="Arial Narrow"/>
        <family val="2"/>
      </rPr>
      <t>V 2020</t>
    </r>
  </si>
  <si>
    <r>
      <t xml:space="preserve">V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</si>
  <si>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r>
      <rPr>
        <u/>
        <sz val="9"/>
        <rFont val="Arial Narrow"/>
        <family val="2"/>
      </rPr>
      <t>V 2021</t>
    </r>
    <r>
      <rPr>
        <sz val="9"/>
        <rFont val="Arial Narrow"/>
        <family val="2"/>
        <charset val="238"/>
      </rPr>
      <t xml:space="preserve">
IV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</si>
</sst>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28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3" fontId="26" fillId="0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E13" sqref="E13"/>
    </sheetView>
  </sheetViews>
  <sheetFormatPr defaultColWidth="9.1796875" defaultRowHeight="11.5" x14ac:dyDescent="0.25"/>
  <cols>
    <col min="1" max="1" width="20.81640625" style="58" customWidth="1"/>
    <col min="2" max="11" width="7.54296875" style="58" customWidth="1"/>
    <col min="12" max="12" width="20.453125" style="58" customWidth="1"/>
    <col min="13" max="16384" width="9.1796875" style="58"/>
  </cols>
  <sheetData>
    <row r="1" spans="1:25" s="55" customFormat="1" ht="13" x14ac:dyDescent="0.3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55" customFormat="1" ht="13" x14ac:dyDescent="0.3">
      <c r="A2" s="54" t="s">
        <v>81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8.5" customHeight="1" x14ac:dyDescent="0.25">
      <c r="A3" s="110"/>
      <c r="B3" s="113" t="s">
        <v>65</v>
      </c>
      <c r="C3" s="113"/>
      <c r="D3" s="114" t="s">
        <v>82</v>
      </c>
      <c r="E3" s="114"/>
      <c r="F3" s="114" t="s">
        <v>84</v>
      </c>
      <c r="G3" s="114"/>
      <c r="H3" s="115" t="s">
        <v>60</v>
      </c>
      <c r="I3" s="116"/>
      <c r="J3" s="116"/>
      <c r="K3" s="116"/>
      <c r="L3" s="104"/>
      <c r="N3" s="59"/>
      <c r="O3" s="60"/>
      <c r="P3" s="60"/>
      <c r="Q3" s="60"/>
      <c r="R3" s="60"/>
      <c r="S3" s="61"/>
      <c r="T3" s="61"/>
      <c r="U3" s="61"/>
      <c r="V3" s="61"/>
      <c r="W3" s="62"/>
      <c r="X3" s="62"/>
      <c r="Y3" s="63"/>
    </row>
    <row r="4" spans="1:25" ht="26.25" customHeight="1" x14ac:dyDescent="0.25">
      <c r="A4" s="111"/>
      <c r="B4" s="113"/>
      <c r="C4" s="113"/>
      <c r="D4" s="114"/>
      <c r="E4" s="114"/>
      <c r="F4" s="114"/>
      <c r="G4" s="114"/>
      <c r="H4" s="107" t="s">
        <v>88</v>
      </c>
      <c r="I4" s="108"/>
      <c r="J4" s="109" t="s">
        <v>87</v>
      </c>
      <c r="K4" s="109"/>
      <c r="L4" s="105"/>
      <c r="N4" s="59"/>
      <c r="O4" s="60"/>
      <c r="P4" s="60"/>
      <c r="Q4" s="60"/>
      <c r="R4" s="60"/>
      <c r="S4" s="60"/>
      <c r="T4" s="60"/>
      <c r="U4" s="64"/>
      <c r="V4" s="64"/>
      <c r="W4" s="62"/>
      <c r="X4" s="62"/>
      <c r="Y4" s="63"/>
    </row>
    <row r="5" spans="1:25" ht="23" x14ac:dyDescent="0.25">
      <c r="A5" s="112"/>
      <c r="B5" s="82" t="s">
        <v>67</v>
      </c>
      <c r="C5" s="83" t="s">
        <v>68</v>
      </c>
      <c r="D5" s="82" t="s">
        <v>67</v>
      </c>
      <c r="E5" s="83" t="s">
        <v>68</v>
      </c>
      <c r="F5" s="82" t="s">
        <v>67</v>
      </c>
      <c r="G5" s="83" t="s">
        <v>68</v>
      </c>
      <c r="H5" s="82" t="s">
        <v>67</v>
      </c>
      <c r="I5" s="83" t="s">
        <v>68</v>
      </c>
      <c r="J5" s="82" t="s">
        <v>67</v>
      </c>
      <c r="K5" s="83" t="s">
        <v>68</v>
      </c>
      <c r="L5" s="106"/>
      <c r="N5" s="65"/>
      <c r="O5" s="66"/>
      <c r="P5" s="65"/>
      <c r="Q5" s="67"/>
      <c r="R5" s="65"/>
      <c r="S5" s="67"/>
      <c r="T5" s="65"/>
      <c r="U5" s="67"/>
      <c r="V5" s="65"/>
      <c r="W5" s="62"/>
      <c r="X5" s="62"/>
      <c r="Y5" s="63"/>
    </row>
    <row r="6" spans="1:25" ht="23" x14ac:dyDescent="0.25">
      <c r="A6" s="84" t="s">
        <v>69</v>
      </c>
      <c r="B6" s="85">
        <f t="shared" ref="B6:G6" si="0">B7+B10</f>
        <v>841743</v>
      </c>
      <c r="C6" s="85">
        <f t="shared" si="0"/>
        <v>405645</v>
      </c>
      <c r="D6" s="85">
        <f t="shared" si="0"/>
        <v>837158</v>
      </c>
      <c r="E6" s="86">
        <f t="shared" si="0"/>
        <v>404247</v>
      </c>
      <c r="F6" s="86">
        <f t="shared" si="0"/>
        <v>835604</v>
      </c>
      <c r="G6" s="87">
        <f t="shared" si="0"/>
        <v>403818</v>
      </c>
      <c r="H6" s="88">
        <f t="shared" ref="H6:I10" si="1">F6/D6*100</f>
        <v>99.814371958459461</v>
      </c>
      <c r="I6" s="88">
        <f t="shared" si="1"/>
        <v>99.893876763463922</v>
      </c>
      <c r="J6" s="88">
        <f>F6/B6*100</f>
        <v>99.270680005654938</v>
      </c>
      <c r="K6" s="89">
        <f>G6/C6*100</f>
        <v>99.549606182746004</v>
      </c>
      <c r="L6" s="90" t="s">
        <v>70</v>
      </c>
      <c r="N6" s="65"/>
      <c r="O6" s="68"/>
      <c r="P6" s="68"/>
      <c r="Q6" s="68"/>
      <c r="R6" s="68"/>
      <c r="S6" s="69"/>
      <c r="T6" s="69"/>
      <c r="U6" s="69"/>
      <c r="V6" s="69"/>
      <c r="W6" s="70"/>
      <c r="X6" s="70"/>
      <c r="Y6" s="63"/>
    </row>
    <row r="7" spans="1:25" ht="23" x14ac:dyDescent="0.25">
      <c r="A7" s="91" t="s">
        <v>71</v>
      </c>
      <c r="B7" s="92">
        <f>SUM(B8:B9)</f>
        <v>520162</v>
      </c>
      <c r="C7" s="92">
        <f t="shared" ref="C7:G7" si="2">SUM(C8:C9)</f>
        <v>218280</v>
      </c>
      <c r="D7" s="92">
        <f t="shared" si="2"/>
        <v>522139</v>
      </c>
      <c r="E7" s="92">
        <f t="shared" si="2"/>
        <v>219813</v>
      </c>
      <c r="F7" s="92">
        <f t="shared" si="2"/>
        <v>523852</v>
      </c>
      <c r="G7" s="93">
        <f t="shared" si="2"/>
        <v>221029</v>
      </c>
      <c r="H7" s="88">
        <f t="shared" si="1"/>
        <v>100.32807355895652</v>
      </c>
      <c r="I7" s="88">
        <f t="shared" si="1"/>
        <v>100.55319749059429</v>
      </c>
      <c r="J7" s="88">
        <f t="shared" ref="J7:K10" si="3">F7/B7*100</f>
        <v>100.70939438098129</v>
      </c>
      <c r="K7" s="89">
        <f t="shared" si="3"/>
        <v>101.25939160711013</v>
      </c>
      <c r="L7" s="94" t="s">
        <v>72</v>
      </c>
      <c r="N7" s="71"/>
      <c r="O7" s="72"/>
      <c r="P7" s="72"/>
      <c r="Q7" s="72"/>
      <c r="R7" s="72"/>
      <c r="S7" s="69"/>
      <c r="T7" s="69"/>
      <c r="U7" s="69"/>
      <c r="V7" s="69"/>
      <c r="W7" s="73"/>
      <c r="X7" s="73"/>
      <c r="Y7" s="63"/>
    </row>
    <row r="8" spans="1:25" ht="24.75" customHeight="1" x14ac:dyDescent="0.25">
      <c r="A8" s="95" t="s">
        <v>73</v>
      </c>
      <c r="B8" s="34">
        <v>462410</v>
      </c>
      <c r="C8" s="34">
        <v>194181</v>
      </c>
      <c r="D8" s="96">
        <v>465557</v>
      </c>
      <c r="E8" s="97">
        <v>196118</v>
      </c>
      <c r="F8" s="97">
        <v>466542</v>
      </c>
      <c r="G8" s="98">
        <v>197009</v>
      </c>
      <c r="H8" s="88">
        <f t="shared" si="1"/>
        <v>100.21157452256115</v>
      </c>
      <c r="I8" s="88">
        <f t="shared" si="1"/>
        <v>100.45431831856331</v>
      </c>
      <c r="J8" s="88">
        <f t="shared" si="3"/>
        <v>100.8935792911053</v>
      </c>
      <c r="K8" s="89">
        <f t="shared" si="3"/>
        <v>101.45637317760234</v>
      </c>
      <c r="L8" s="99" t="s">
        <v>74</v>
      </c>
      <c r="N8" s="74"/>
      <c r="O8" s="74"/>
      <c r="P8" s="74"/>
      <c r="Q8" s="74"/>
      <c r="R8" s="74"/>
      <c r="S8" s="69"/>
      <c r="T8" s="69"/>
      <c r="U8" s="69"/>
      <c r="V8" s="69"/>
      <c r="W8" s="73"/>
      <c r="X8" s="73"/>
      <c r="Y8" s="63"/>
    </row>
    <row r="9" spans="1:25" ht="32.15" customHeight="1" x14ac:dyDescent="0.25">
      <c r="A9" s="95" t="s">
        <v>75</v>
      </c>
      <c r="B9" s="34">
        <v>57752</v>
      </c>
      <c r="C9" s="34">
        <v>24099</v>
      </c>
      <c r="D9" s="96">
        <v>56582</v>
      </c>
      <c r="E9" s="97">
        <v>23695</v>
      </c>
      <c r="F9" s="97">
        <v>57310</v>
      </c>
      <c r="G9" s="98">
        <v>24020</v>
      </c>
      <c r="H9" s="88">
        <f t="shared" si="1"/>
        <v>101.28662825633594</v>
      </c>
      <c r="I9" s="88">
        <f t="shared" si="1"/>
        <v>101.37159738341421</v>
      </c>
      <c r="J9" s="88">
        <f t="shared" si="3"/>
        <v>99.234658539963988</v>
      </c>
      <c r="K9" s="89">
        <f t="shared" si="3"/>
        <v>99.672185567865895</v>
      </c>
      <c r="L9" s="99" t="s">
        <v>76</v>
      </c>
      <c r="N9" s="75"/>
      <c r="O9" s="76"/>
      <c r="P9" s="76"/>
      <c r="Q9" s="76"/>
      <c r="R9" s="76"/>
      <c r="S9" s="56"/>
      <c r="T9" s="56"/>
      <c r="U9" s="56"/>
      <c r="V9" s="56"/>
      <c r="W9" s="77"/>
      <c r="X9" s="63"/>
      <c r="Y9" s="63"/>
    </row>
    <row r="10" spans="1:25" ht="19.5" customHeight="1" x14ac:dyDescent="0.25">
      <c r="A10" s="91" t="s">
        <v>77</v>
      </c>
      <c r="B10" s="34">
        <v>321581</v>
      </c>
      <c r="C10" s="34">
        <v>187365</v>
      </c>
      <c r="D10" s="96">
        <v>315019</v>
      </c>
      <c r="E10" s="97">
        <v>184434</v>
      </c>
      <c r="F10" s="97">
        <v>311752</v>
      </c>
      <c r="G10" s="98">
        <v>182789</v>
      </c>
      <c r="H10" s="88">
        <f t="shared" si="1"/>
        <v>98.962919696907164</v>
      </c>
      <c r="I10" s="88">
        <f t="shared" si="1"/>
        <v>99.108082023921838</v>
      </c>
      <c r="J10" s="88">
        <f t="shared" si="3"/>
        <v>96.943538330933734</v>
      </c>
      <c r="K10" s="89">
        <f t="shared" si="3"/>
        <v>97.557708216582611</v>
      </c>
      <c r="L10" s="100" t="s">
        <v>78</v>
      </c>
      <c r="N10" s="7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29.5" customHeight="1" x14ac:dyDescent="0.25">
      <c r="A11" s="101" t="s">
        <v>79</v>
      </c>
      <c r="B11" s="88">
        <f t="shared" ref="B11:G11" si="4">B10/B6*100</f>
        <v>38.204178710128858</v>
      </c>
      <c r="C11" s="88">
        <f t="shared" si="4"/>
        <v>46.189402063380541</v>
      </c>
      <c r="D11" s="88">
        <f t="shared" si="4"/>
        <v>37.629575301197619</v>
      </c>
      <c r="E11" s="88">
        <f t="shared" si="4"/>
        <v>45.624086264091012</v>
      </c>
      <c r="F11" s="88">
        <f t="shared" si="4"/>
        <v>37.30858157691921</v>
      </c>
      <c r="G11" s="89">
        <f t="shared" si="4"/>
        <v>45.265193725886412</v>
      </c>
      <c r="H11" s="102"/>
      <c r="I11" s="102"/>
      <c r="J11" s="102"/>
      <c r="K11" s="102"/>
      <c r="L11" s="103" t="s">
        <v>80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21" customHeight="1" x14ac:dyDescent="0.25">
      <c r="A12" s="78"/>
      <c r="B12" s="78"/>
      <c r="C12" s="78"/>
      <c r="L12" s="79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18.75" customHeight="1" x14ac:dyDescent="0.25">
      <c r="A13" s="78"/>
      <c r="B13" s="78"/>
      <c r="C13" s="78"/>
      <c r="L13" s="7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activeCell="M11" sqref="M11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42"/>
    </row>
    <row r="2" spans="1:13" s="1" customFormat="1" ht="13.5" customHeight="1" x14ac:dyDescent="0.35">
      <c r="A2" s="118" t="s">
        <v>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42" customHeight="1" x14ac:dyDescent="0.25">
      <c r="A3" s="119" t="s">
        <v>61</v>
      </c>
      <c r="B3" s="120"/>
      <c r="C3" s="122" t="s">
        <v>59</v>
      </c>
      <c r="D3" s="123"/>
      <c r="E3" s="123"/>
      <c r="F3" s="124"/>
      <c r="G3" s="125" t="s">
        <v>60</v>
      </c>
      <c r="H3" s="125"/>
      <c r="I3" s="125"/>
      <c r="J3" s="126" t="s">
        <v>62</v>
      </c>
      <c r="K3" s="126"/>
    </row>
    <row r="4" spans="1:13" ht="27" customHeight="1" x14ac:dyDescent="0.25">
      <c r="A4" s="121"/>
      <c r="B4" s="121"/>
      <c r="C4" s="6" t="s">
        <v>65</v>
      </c>
      <c r="D4" s="7" t="s">
        <v>83</v>
      </c>
      <c r="E4" s="8" t="s">
        <v>82</v>
      </c>
      <c r="F4" s="8" t="s">
        <v>84</v>
      </c>
      <c r="G4" s="81" t="s">
        <v>85</v>
      </c>
      <c r="H4" s="81" t="s">
        <v>86</v>
      </c>
      <c r="I4" s="81" t="s">
        <v>87</v>
      </c>
      <c r="J4" s="127"/>
      <c r="K4" s="127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512627</v>
      </c>
      <c r="E6" s="31">
        <f t="shared" ref="E6:F6" si="0">SUM(E8:E26)</f>
        <v>522139</v>
      </c>
      <c r="F6" s="31">
        <f t="shared" si="0"/>
        <v>523852</v>
      </c>
      <c r="G6" s="32">
        <f>F6/E6*100</f>
        <v>100.32807355895652</v>
      </c>
      <c r="H6" s="33">
        <f>F6/D6*100</f>
        <v>102.18970128377944</v>
      </c>
      <c r="I6" s="51">
        <f>F6/C6*100</f>
        <v>100.70939438098129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10554</v>
      </c>
      <c r="E8" s="37">
        <v>11109</v>
      </c>
      <c r="F8" s="37">
        <v>11115</v>
      </c>
      <c r="G8" s="38">
        <f t="shared" ref="G8:G26" si="1">F8/E8*100</f>
        <v>100.05401026194977</v>
      </c>
      <c r="H8" s="36">
        <f t="shared" ref="H8:H26" si="2">F8/D8*100</f>
        <v>105.31552018192154</v>
      </c>
      <c r="I8" s="46">
        <f t="shared" ref="I8:I26" si="3">F8/C8*100</f>
        <v>103.46271991063949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12609</v>
      </c>
      <c r="E9" s="37">
        <v>12461</v>
      </c>
      <c r="F9" s="37">
        <v>12378</v>
      </c>
      <c r="G9" s="38">
        <f t="shared" si="1"/>
        <v>99.333921836128724</v>
      </c>
      <c r="H9" s="36">
        <f t="shared" si="2"/>
        <v>98.16797525576969</v>
      </c>
      <c r="I9" s="46">
        <f t="shared" si="3"/>
        <v>97.687633178123278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100140</v>
      </c>
      <c r="E10" s="37">
        <v>102680</v>
      </c>
      <c r="F10" s="37">
        <v>103040</v>
      </c>
      <c r="G10" s="38">
        <f t="shared" si="1"/>
        <v>100.35060381768601</v>
      </c>
      <c r="H10" s="36">
        <f t="shared" si="2"/>
        <v>102.89594567605353</v>
      </c>
      <c r="I10" s="46">
        <f t="shared" si="3"/>
        <v>101.28871806466199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8668</v>
      </c>
      <c r="E11" s="37">
        <v>8518</v>
      </c>
      <c r="F11" s="37">
        <v>8534</v>
      </c>
      <c r="G11" s="40">
        <f t="shared" si="1"/>
        <v>100.18783752054472</v>
      </c>
      <c r="H11" s="41">
        <f t="shared" si="2"/>
        <v>98.454083987078917</v>
      </c>
      <c r="I11" s="80">
        <f t="shared" si="3"/>
        <v>98.716020821283976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8504</v>
      </c>
      <c r="E12" s="37">
        <v>8411</v>
      </c>
      <c r="F12" s="37">
        <v>8372</v>
      </c>
      <c r="G12" s="40">
        <f t="shared" si="1"/>
        <v>99.536321483771246</v>
      </c>
      <c r="H12" s="41">
        <f t="shared" si="2"/>
        <v>98.447789275635003</v>
      </c>
      <c r="I12" s="80">
        <f t="shared" si="3"/>
        <v>98.182244634689809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26358</v>
      </c>
      <c r="E13" s="37">
        <v>26509</v>
      </c>
      <c r="F13" s="37">
        <v>26753</v>
      </c>
      <c r="G13" s="38">
        <f t="shared" si="1"/>
        <v>100.92044211399902</v>
      </c>
      <c r="H13" s="36">
        <f t="shared" si="2"/>
        <v>101.49859625161241</v>
      </c>
      <c r="I13" s="46">
        <f t="shared" si="3"/>
        <v>101.47934605318059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93324</v>
      </c>
      <c r="E14" s="37">
        <v>94431</v>
      </c>
      <c r="F14" s="37">
        <v>94738</v>
      </c>
      <c r="G14" s="40">
        <f t="shared" si="1"/>
        <v>100.32510510319706</v>
      </c>
      <c r="H14" s="41">
        <f t="shared" si="2"/>
        <v>101.51515151515152</v>
      </c>
      <c r="I14" s="80">
        <f t="shared" si="3"/>
        <v>99.129433922779114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24124</v>
      </c>
      <c r="E15" s="37">
        <v>24280</v>
      </c>
      <c r="F15" s="37">
        <v>24308</v>
      </c>
      <c r="G15" s="38">
        <f t="shared" si="1"/>
        <v>100.1153212520593</v>
      </c>
      <c r="H15" s="36">
        <f t="shared" si="2"/>
        <v>100.76272591610017</v>
      </c>
      <c r="I15" s="46">
        <f t="shared" si="3"/>
        <v>99.545435931037304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22411</v>
      </c>
      <c r="E16" s="37">
        <v>23091</v>
      </c>
      <c r="F16" s="37">
        <v>23812</v>
      </c>
      <c r="G16" s="40">
        <f t="shared" si="1"/>
        <v>103.1224286518557</v>
      </c>
      <c r="H16" s="41">
        <f t="shared" si="2"/>
        <v>106.25139440453349</v>
      </c>
      <c r="I16" s="80">
        <f t="shared" si="3"/>
        <v>97.29906427491521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15905</v>
      </c>
      <c r="E17" s="37">
        <v>17451</v>
      </c>
      <c r="F17" s="37">
        <v>17569</v>
      </c>
      <c r="G17" s="38">
        <f t="shared" si="1"/>
        <v>100.67617901552919</v>
      </c>
      <c r="H17" s="36">
        <f t="shared" si="2"/>
        <v>110.46211883055643</v>
      </c>
      <c r="I17" s="46">
        <f t="shared" si="3"/>
        <v>108.29018737672584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11984</v>
      </c>
      <c r="E18" s="37">
        <v>12020</v>
      </c>
      <c r="F18" s="37">
        <v>12004</v>
      </c>
      <c r="G18" s="40">
        <f t="shared" si="1"/>
        <v>99.866888519134775</v>
      </c>
      <c r="H18" s="41">
        <f t="shared" si="2"/>
        <v>100.16688918558077</v>
      </c>
      <c r="I18" s="80">
        <f t="shared" si="3"/>
        <v>99.453189726594857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3042</v>
      </c>
      <c r="E19" s="37">
        <v>2896</v>
      </c>
      <c r="F19" s="37">
        <v>2895</v>
      </c>
      <c r="G19" s="38">
        <f t="shared" si="1"/>
        <v>99.965469613259671</v>
      </c>
      <c r="H19" s="36">
        <f t="shared" si="2"/>
        <v>95.167652859960555</v>
      </c>
      <c r="I19" s="46">
        <f t="shared" si="3"/>
        <v>94.207614708753667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16436</v>
      </c>
      <c r="E20" s="37">
        <v>16887</v>
      </c>
      <c r="F20" s="37">
        <v>17001</v>
      </c>
      <c r="G20" s="40">
        <f t="shared" si="1"/>
        <v>100.67507550186534</v>
      </c>
      <c r="H20" s="41">
        <f t="shared" si="2"/>
        <v>103.43757605256754</v>
      </c>
      <c r="I20" s="46">
        <f t="shared" si="3"/>
        <v>102.45269374472701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11984</v>
      </c>
      <c r="E21" s="37">
        <v>12876</v>
      </c>
      <c r="F21" s="37">
        <v>12960</v>
      </c>
      <c r="G21" s="40">
        <f t="shared" si="1"/>
        <v>100.65237651444548</v>
      </c>
      <c r="H21" s="41">
        <f t="shared" si="2"/>
        <v>108.1441922563418</v>
      </c>
      <c r="I21" s="80">
        <f t="shared" si="3"/>
        <v>103.97946084724006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48308</v>
      </c>
      <c r="E22" s="37">
        <v>47933</v>
      </c>
      <c r="F22" s="37">
        <v>48007</v>
      </c>
      <c r="G22" s="40">
        <f t="shared" si="1"/>
        <v>100.15438215842947</v>
      </c>
      <c r="H22" s="41">
        <f t="shared" si="2"/>
        <v>99.376914796721039</v>
      </c>
      <c r="I22" s="80">
        <f t="shared" si="3"/>
        <v>99.541759973459392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43663</v>
      </c>
      <c r="E23" s="37">
        <v>44498</v>
      </c>
      <c r="F23" s="37">
        <v>44327</v>
      </c>
      <c r="G23" s="38">
        <f t="shared" si="1"/>
        <v>99.615713065755756</v>
      </c>
      <c r="H23" s="36">
        <f t="shared" si="2"/>
        <v>101.52073838261228</v>
      </c>
      <c r="I23" s="46">
        <f t="shared" si="3"/>
        <v>102.81585600630901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35237</v>
      </c>
      <c r="E24" s="37">
        <v>36048</v>
      </c>
      <c r="F24" s="37">
        <v>35903</v>
      </c>
      <c r="G24" s="40">
        <f t="shared" si="1"/>
        <v>99.597758544163341</v>
      </c>
      <c r="H24" s="41">
        <f t="shared" si="2"/>
        <v>101.89005874506911</v>
      </c>
      <c r="I24" s="46">
        <f t="shared" si="3"/>
        <v>101.5356334841629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8996</v>
      </c>
      <c r="E25" s="37">
        <v>9488</v>
      </c>
      <c r="F25" s="37">
        <v>9561</v>
      </c>
      <c r="G25" s="38">
        <f t="shared" si="1"/>
        <v>100.7693929173693</v>
      </c>
      <c r="H25" s="36">
        <f t="shared" si="2"/>
        <v>106.28056914184081</v>
      </c>
      <c r="I25" s="46">
        <f t="shared" si="3"/>
        <v>102.2566844919786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10380</v>
      </c>
      <c r="E26" s="37">
        <v>10552</v>
      </c>
      <c r="F26" s="37">
        <v>10575</v>
      </c>
      <c r="G26" s="38">
        <f t="shared" si="1"/>
        <v>100.21796815769521</v>
      </c>
      <c r="H26" s="36">
        <f t="shared" si="2"/>
        <v>101.878612716763</v>
      </c>
      <c r="I26" s="46">
        <f t="shared" si="3"/>
        <v>100.27498577659777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2021-07-14T08:01:16Z</dcterms:modified>
</cp:coreProperties>
</file>