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01" windowWidth="15600" windowHeight="11520" tabRatio="938" activeTab="0"/>
  </bookViews>
  <sheets>
    <sheet name="DECEMBAR 2019" sheetId="1" r:id="rId1"/>
  </sheets>
  <definedNames>
    <definedName name="_xlnm.Print_Area" localSheetId="0">'DECEMBAR 2019'!$A$1:$I$120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<sst xmlns="http://schemas.openxmlformats.org/spreadsheetml/2006/main" count="82" uniqueCount="60">
  <si>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</si>
  <si>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</si>
  <si>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</si>
  <si>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</si>
  <si>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</si>
  <si>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</si>
  <si>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</si>
  <si>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</si>
  <si>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</si>
  <si>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</si>
  <si>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</si>
  <si>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</si>
  <si>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</si>
  <si>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</si>
  <si>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</si>
  <si>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</si>
  <si>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</si>
  <si>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</si>
  <si>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</si>
  <si>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</si>
  <si>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</si>
  <si>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</si>
  <si>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</si>
  <si>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</si>
  <si>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</si>
  <si>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</si>
  <si>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</si>
  <si>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</si>
  <si>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</si>
  <si>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</si>
  <si>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</si>
  <si>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</si>
  <si>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</si>
  <si>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</si>
  <si>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</si>
  <si>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</si>
  <si>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</si>
  <si>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</si>
  <si>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</si>
  <si>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</si>
  <si>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</si>
  <si>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</si>
  <si>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</si>
  <si>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</si>
  <si>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</si>
  <si>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r>
      <t xml:space="preserve">    </t>
    </r>
    <r>
      <rPr>
        <i/>
        <sz val="9"/>
        <rFont val="Arial Narrow"/>
        <family val="2"/>
      </rPr>
      <t xml:space="preserve">Slovenia </t>
    </r>
  </si>
  <si>
    <t xml:space="preserve">    Turska </t>
  </si>
  <si>
    <t xml:space="preserve">    Turkey</t>
  </si>
  <si>
    <t>XII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</si>
  <si>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XII   2019</t>
    </r>
    <r>
      <rPr>
        <b/>
        <sz val="9"/>
        <color indexed="8"/>
        <rFont val="Arial Narrow"/>
        <family val="2"/>
      </rPr>
      <t xml:space="preserve">
 XI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</si>
  <si>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XII    2019</t>
    </r>
    <r>
      <rPr>
        <b/>
        <sz val="9"/>
        <color indexed="8"/>
        <rFont val="Arial Narrow"/>
        <family val="2"/>
      </rPr>
      <t xml:space="preserve">
 XII    2018</t>
    </r>
  </si>
  <si>
    <t xml:space="preserve">    Srbija</t>
  </si>
  <si>
    <t xml:space="preserve">    Serbia</t>
  </si>
  <si>
    <t xml:space="preserve">    Austrija</t>
  </si>
  <si>
    <t xml:space="preserve">    Austria</t>
  </si>
  <si>
    <t xml:space="preserve">    Ujed. Arapski Emirati</t>
  </si>
  <si>
    <t xml:space="preserve">    United Arab Emirates</t>
  </si>
  <si>
    <t xml:space="preserve">    NR Kina</t>
  </si>
  <si>
    <r>
      <t xml:space="preserve">    </t>
    </r>
    <r>
      <rPr>
        <b/>
        <sz val="9"/>
        <rFont val="Arial Narrow"/>
        <family val="2"/>
      </rPr>
      <t>Malezija</t>
    </r>
  </si>
  <si>
    <r>
      <t xml:space="preserve">   </t>
    </r>
    <r>
      <rPr>
        <i/>
        <sz val="9"/>
        <rFont val="Arial Narrow"/>
        <family val="2"/>
      </rPr>
      <t xml:space="preserve"> Malaysia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</si>
</sst>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9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60" fillId="0" borderId="0" xfId="0" applyNumberFormat="1" applyFont="1" applyAlignment="1">
      <alignment/>
    </xf>
    <xf numFmtId="3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0" fillId="0" borderId="0" xfId="0" applyNumberFormat="1" applyFont="1" applyAlignment="1">
      <alignment/>
    </xf>
    <xf numFmtId="187" fontId="67" fillId="0" borderId="0" xfId="60" applyNumberFormat="1" applyFont="1" applyFill="1" applyBorder="1">
      <alignment/>
      <protection/>
    </xf>
    <xf numFmtId="3" fontId="60" fillId="0" borderId="0" xfId="60" applyNumberFormat="1" applyFont="1" applyFill="1" applyBorder="1">
      <alignment/>
      <protection/>
    </xf>
    <xf numFmtId="187" fontId="6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87" fontId="5" fillId="0" borderId="0" xfId="44" applyNumberFormat="1" applyFont="1" applyFill="1" applyBorder="1" applyAlignment="1">
      <alignment/>
    </xf>
    <xf numFmtId="187" fontId="12" fillId="0" borderId="0" xfId="44" applyNumberFormat="1" applyFont="1" applyFill="1" applyBorder="1" applyAlignment="1">
      <alignment/>
    </xf>
    <xf numFmtId="187" fontId="60" fillId="0" borderId="0" xfId="60" applyNumberFormat="1" applyFont="1" applyFill="1" applyBorder="1">
      <alignment/>
      <protection/>
    </xf>
    <xf numFmtId="187" fontId="68" fillId="0" borderId="0" xfId="60" applyNumberFormat="1" applyFont="1" applyFill="1" applyBorder="1">
      <alignment/>
      <protection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Fill="1" applyAlignment="1">
      <alignment/>
    </xf>
    <xf numFmtId="186" fontId="66" fillId="0" borderId="0" xfId="0" applyNumberFormat="1" applyFont="1" applyFill="1" applyAlignment="1">
      <alignment/>
    </xf>
    <xf numFmtId="187" fontId="0" fillId="0" borderId="0" xfId="0" applyNumberFormat="1" applyBorder="1" applyAlignment="1">
      <alignment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60" fillId="34" borderId="0" xfId="0" applyNumberFormat="1" applyFont="1" applyFill="1" applyAlignment="1">
      <alignment/>
    </xf>
    <xf numFmtId="187" fontId="60" fillId="34" borderId="0" xfId="0" applyNumberFormat="1" applyFont="1" applyFill="1" applyAlignment="1">
      <alignment/>
    </xf>
    <xf numFmtId="187" fontId="60" fillId="34" borderId="0" xfId="60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73">
      <selection activeCell="M84" sqref="M84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202" t="s">
        <v>23</v>
      </c>
      <c r="B4" s="202"/>
      <c r="C4" s="202"/>
      <c r="D4" s="202"/>
      <c r="E4" s="202"/>
      <c r="F4" s="202"/>
      <c r="G4" s="202"/>
      <c r="H4" s="202"/>
      <c r="I4" s="202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203" t="s">
        <v>24</v>
      </c>
      <c r="B5" s="203"/>
      <c r="C5" s="203"/>
      <c r="D5" s="203"/>
      <c r="E5" s="203"/>
      <c r="F5" s="203"/>
      <c r="G5" s="203"/>
      <c r="H5" s="203"/>
      <c r="I5" s="203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8" t="s">
        <v>30</v>
      </c>
      <c r="C8" s="189"/>
      <c r="D8" s="189"/>
      <c r="E8" s="190"/>
      <c r="F8" s="188" t="s">
        <v>31</v>
      </c>
      <c r="G8" s="189"/>
      <c r="H8" s="189"/>
      <c r="I8" s="190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1"/>
      <c r="C9" s="192"/>
      <c r="D9" s="192"/>
      <c r="E9" s="193"/>
      <c r="F9" s="191"/>
      <c r="G9" s="192"/>
      <c r="H9" s="192"/>
      <c r="I9" s="193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2" t="s">
        <v>48</v>
      </c>
      <c r="C10" s="170" t="s">
        <v>49</v>
      </c>
      <c r="D10" s="170" t="s">
        <v>50</v>
      </c>
      <c r="E10" s="170" t="s">
        <v>19</v>
      </c>
      <c r="F10" s="152" t="s">
        <v>48</v>
      </c>
      <c r="G10" s="170" t="s">
        <v>49</v>
      </c>
      <c r="H10" s="170" t="s">
        <v>50</v>
      </c>
      <c r="I10" s="170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65989</v>
      </c>
      <c r="C13" s="150">
        <v>100.2</v>
      </c>
      <c r="D13" s="78">
        <v>114.9</v>
      </c>
      <c r="E13" s="79">
        <v>100</v>
      </c>
      <c r="F13" s="80">
        <v>120853</v>
      </c>
      <c r="G13" s="78">
        <v>104.5</v>
      </c>
      <c r="H13" s="78">
        <v>119.8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1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86"/>
      <c r="D15" s="86"/>
      <c r="E15" s="86"/>
      <c r="F15" s="86"/>
      <c r="G15" s="86"/>
      <c r="H15" s="86"/>
      <c r="I15" s="86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24062</v>
      </c>
      <c r="C16" s="132">
        <v>122.3</v>
      </c>
      <c r="D16" s="131">
        <v>111.8</v>
      </c>
      <c r="E16" s="87">
        <v>36.5</v>
      </c>
      <c r="F16" s="84">
        <v>39214</v>
      </c>
      <c r="G16" s="131">
        <v>117.6</v>
      </c>
      <c r="H16" s="132">
        <v>123.2</v>
      </c>
      <c r="I16" s="132">
        <v>32.4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40</v>
      </c>
      <c r="B18" s="155">
        <v>41927</v>
      </c>
      <c r="C18" s="87">
        <v>90.8</v>
      </c>
      <c r="D18" s="88">
        <v>116.7</v>
      </c>
      <c r="E18" s="93">
        <v>63.5</v>
      </c>
      <c r="F18" s="155">
        <v>81639</v>
      </c>
      <c r="G18" s="94">
        <v>99.2</v>
      </c>
      <c r="H18" s="87">
        <v>118.3</v>
      </c>
      <c r="I18" s="88">
        <v>67.6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4">
        <f>SUM(B16:B18)</f>
        <v>65989</v>
      </c>
      <c r="C19" s="146"/>
      <c r="D19" s="145"/>
      <c r="E19" s="146">
        <f>SUM(E16:E18)</f>
        <v>100</v>
      </c>
      <c r="F19" s="144">
        <f>SUM(F16:F18)</f>
        <v>120853</v>
      </c>
      <c r="G19" s="145"/>
      <c r="H19" s="146"/>
      <c r="I19" s="146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204" t="s">
        <v>25</v>
      </c>
      <c r="B25" s="204"/>
      <c r="C25" s="204"/>
      <c r="D25" s="204"/>
      <c r="E25" s="204"/>
      <c r="F25" s="204"/>
      <c r="G25" s="204"/>
      <c r="H25" s="204"/>
      <c r="I25" s="204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05" t="s">
        <v>26</v>
      </c>
      <c r="B26" s="205"/>
      <c r="C26" s="205"/>
      <c r="D26" s="205"/>
      <c r="E26" s="205"/>
      <c r="F26" s="205"/>
      <c r="G26" s="205"/>
      <c r="H26" s="205"/>
      <c r="I26" s="205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8" t="s">
        <v>30</v>
      </c>
      <c r="C30" s="189"/>
      <c r="D30" s="189"/>
      <c r="E30" s="190"/>
      <c r="F30" s="188" t="s">
        <v>31</v>
      </c>
      <c r="G30" s="189"/>
      <c r="H30" s="189"/>
      <c r="I30" s="190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1"/>
      <c r="C31" s="192"/>
      <c r="D31" s="192"/>
      <c r="E31" s="193"/>
      <c r="F31" s="191"/>
      <c r="G31" s="192"/>
      <c r="H31" s="192"/>
      <c r="I31" s="193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2" t="s">
        <v>48</v>
      </c>
      <c r="C32" s="170" t="s">
        <v>49</v>
      </c>
      <c r="D32" s="170" t="s">
        <v>50</v>
      </c>
      <c r="E32" s="170" t="s">
        <v>19</v>
      </c>
      <c r="F32" s="152" t="s">
        <v>48</v>
      </c>
      <c r="G32" s="170" t="s">
        <v>49</v>
      </c>
      <c r="H32" s="170" t="s">
        <v>50</v>
      </c>
      <c r="I32" s="170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65989</v>
      </c>
      <c r="C35" s="150">
        <v>100.2</v>
      </c>
      <c r="D35" s="78">
        <v>114.9</v>
      </c>
      <c r="E35" s="79">
        <v>100</v>
      </c>
      <c r="F35" s="80">
        <v>120853</v>
      </c>
      <c r="G35" s="78">
        <v>104.5</v>
      </c>
      <c r="H35" s="78">
        <v>119.8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96"/>
      <c r="G37" s="96"/>
      <c r="H37" s="96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63138</v>
      </c>
      <c r="C38" s="89">
        <v>100.2</v>
      </c>
      <c r="D38" s="13">
        <v>119.4</v>
      </c>
      <c r="E38" s="97">
        <v>95.6</v>
      </c>
      <c r="F38" s="3">
        <v>114883</v>
      </c>
      <c r="G38" s="89">
        <v>105</v>
      </c>
      <c r="H38" s="89">
        <v>125.4</v>
      </c>
      <c r="I38" s="97">
        <v>95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2505</v>
      </c>
      <c r="C41" s="104">
        <v>95.7</v>
      </c>
      <c r="D41" s="13">
        <v>99.4</v>
      </c>
      <c r="E41" s="97">
        <v>3.8</v>
      </c>
      <c r="F41" s="102">
        <v>5260</v>
      </c>
      <c r="G41" s="89">
        <v>93.9</v>
      </c>
      <c r="H41" s="104">
        <v>96.2</v>
      </c>
      <c r="I41" s="97">
        <v>4.4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5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235</v>
      </c>
      <c r="C44" s="106">
        <v>185</v>
      </c>
      <c r="D44" s="89">
        <v>78.9</v>
      </c>
      <c r="E44" s="98">
        <v>0.4</v>
      </c>
      <c r="F44" s="102">
        <v>497</v>
      </c>
      <c r="G44" s="106">
        <v>127.1</v>
      </c>
      <c r="H44" s="104">
        <v>88.8</v>
      </c>
      <c r="I44" s="98">
        <v>0.4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111</v>
      </c>
      <c r="C47" s="41">
        <v>96.5</v>
      </c>
      <c r="D47" s="106">
        <v>6.4</v>
      </c>
      <c r="E47" s="97">
        <v>0.2</v>
      </c>
      <c r="F47" s="102">
        <v>213</v>
      </c>
      <c r="G47" s="89">
        <v>84.9</v>
      </c>
      <c r="H47" s="106">
        <v>6.7</v>
      </c>
      <c r="I47" s="97">
        <v>0.2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76">
        <f>SUM(B38:B47)</f>
        <v>65989</v>
      </c>
      <c r="C48" s="162"/>
      <c r="D48" s="162"/>
      <c r="E48" s="163">
        <f>SUM(E38:E47)</f>
        <v>100</v>
      </c>
      <c r="F48" s="176">
        <f>SUM(F38:F47)</f>
        <v>120853</v>
      </c>
      <c r="G48" s="162"/>
      <c r="H48" s="162"/>
      <c r="I48" s="163">
        <f>SUM(I38:I47)</f>
        <v>100.00000000000001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4" t="s">
        <v>21</v>
      </c>
      <c r="B62" s="194"/>
      <c r="C62" s="194"/>
      <c r="D62" s="194"/>
      <c r="E62" s="194"/>
      <c r="F62" s="194"/>
      <c r="G62" s="194"/>
      <c r="H62" s="194"/>
      <c r="I62" s="194"/>
      <c r="J62" s="166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5" t="s">
        <v>22</v>
      </c>
      <c r="B63" s="195"/>
      <c r="C63" s="195"/>
      <c r="D63" s="195"/>
      <c r="E63" s="195"/>
      <c r="F63" s="195"/>
      <c r="G63" s="195"/>
      <c r="H63" s="195"/>
      <c r="I63" s="195"/>
      <c r="J63" s="166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66"/>
      <c r="B64" s="166"/>
      <c r="C64" s="166"/>
      <c r="D64" s="166"/>
      <c r="E64" s="166"/>
      <c r="F64" s="178"/>
      <c r="G64" s="166"/>
      <c r="H64" s="166"/>
      <c r="I64" s="166"/>
      <c r="J64" s="166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67"/>
      <c r="B65" s="196" t="s">
        <v>42</v>
      </c>
      <c r="C65" s="197"/>
      <c r="D65" s="197"/>
      <c r="E65" s="198"/>
      <c r="F65" s="196" t="s">
        <v>43</v>
      </c>
      <c r="G65" s="197"/>
      <c r="H65" s="197"/>
      <c r="I65" s="198"/>
      <c r="J65" s="166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68"/>
      <c r="B66" s="199"/>
      <c r="C66" s="200"/>
      <c r="D66" s="200"/>
      <c r="E66" s="201"/>
      <c r="F66" s="199"/>
      <c r="G66" s="200"/>
      <c r="H66" s="200"/>
      <c r="I66" s="201"/>
      <c r="J66" s="166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69"/>
      <c r="B67" s="152" t="s">
        <v>48</v>
      </c>
      <c r="C67" s="170" t="s">
        <v>49</v>
      </c>
      <c r="D67" s="170" t="s">
        <v>50</v>
      </c>
      <c r="E67" s="170" t="s">
        <v>19</v>
      </c>
      <c r="F67" s="152" t="s">
        <v>48</v>
      </c>
      <c r="G67" s="170" t="s">
        <v>49</v>
      </c>
      <c r="H67" s="170" t="s">
        <v>50</v>
      </c>
      <c r="I67" s="170" t="s">
        <v>19</v>
      </c>
      <c r="J67" s="166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1"/>
      <c r="B68" s="155"/>
      <c r="C68" s="171"/>
      <c r="D68" s="171"/>
      <c r="E68" s="171"/>
      <c r="F68" s="155"/>
      <c r="G68" s="171"/>
      <c r="H68" s="171"/>
      <c r="I68" s="171"/>
      <c r="J68" s="148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57">
        <v>41927</v>
      </c>
      <c r="C69" s="79">
        <v>90.8</v>
      </c>
      <c r="D69" s="95">
        <v>116.7</v>
      </c>
      <c r="E69" s="107">
        <v>100</v>
      </c>
      <c r="F69" s="157">
        <v>81639</v>
      </c>
      <c r="G69" s="108">
        <v>99.2</v>
      </c>
      <c r="H69" s="79">
        <v>118.3</v>
      </c>
      <c r="I69" s="95">
        <v>100</v>
      </c>
      <c r="J69" s="148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2" t="s">
        <v>16</v>
      </c>
      <c r="B70" s="155"/>
      <c r="C70" s="112"/>
      <c r="D70" s="95"/>
      <c r="E70" s="179"/>
      <c r="F70" s="155"/>
      <c r="G70" s="112"/>
      <c r="H70" s="112"/>
      <c r="I70" s="112"/>
      <c r="J70" s="148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2"/>
      <c r="B71" s="155"/>
      <c r="C71" s="112"/>
      <c r="D71" s="95"/>
      <c r="E71" s="179"/>
      <c r="F71" s="155"/>
      <c r="G71" s="112"/>
      <c r="H71" s="112"/>
      <c r="I71" s="112"/>
      <c r="J71" s="148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5"/>
      <c r="C72" s="107"/>
      <c r="D72" s="95"/>
      <c r="E72" s="107"/>
      <c r="F72" s="155"/>
      <c r="G72" s="79"/>
      <c r="H72" s="112"/>
      <c r="I72" s="128"/>
      <c r="J72" s="148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2" t="s">
        <v>28</v>
      </c>
      <c r="B73" s="155"/>
      <c r="C73" s="112"/>
      <c r="D73" s="95"/>
      <c r="E73" s="180"/>
      <c r="F73" s="155"/>
      <c r="G73" s="112"/>
      <c r="H73" s="112"/>
      <c r="I73" s="128"/>
      <c r="J73" s="148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37</v>
      </c>
      <c r="B74" s="155">
        <v>11904</v>
      </c>
      <c r="C74" s="93">
        <v>143.2</v>
      </c>
      <c r="D74" s="93">
        <v>129.6</v>
      </c>
      <c r="E74" s="179">
        <v>28.4</v>
      </c>
      <c r="F74" s="155">
        <v>21768</v>
      </c>
      <c r="G74" s="93">
        <v>163.9</v>
      </c>
      <c r="H74" s="93">
        <v>124</v>
      </c>
      <c r="I74" s="112">
        <v>26.7</v>
      </c>
      <c r="J74" s="161">
        <v>11.4</v>
      </c>
      <c r="K74" s="110"/>
      <c r="L74" s="172"/>
      <c r="X74" s="11"/>
      <c r="Y74" s="11"/>
      <c r="Z74" s="11"/>
      <c r="AA74" s="11"/>
      <c r="AB74" s="11"/>
      <c r="AC74" s="11"/>
    </row>
    <row r="75" spans="1:29" s="8" customFormat="1" ht="12" customHeight="1">
      <c r="A75" s="164" t="s">
        <v>36</v>
      </c>
      <c r="B75" s="155"/>
      <c r="C75" s="112"/>
      <c r="D75" s="95"/>
      <c r="E75" s="179"/>
      <c r="F75" s="155"/>
      <c r="G75" s="112"/>
      <c r="H75" s="112"/>
      <c r="I75" s="112"/>
      <c r="J75" s="174"/>
      <c r="K75" s="112"/>
      <c r="L75" s="172"/>
      <c r="X75" s="11"/>
      <c r="Y75" s="11"/>
      <c r="Z75" s="11"/>
      <c r="AA75" s="11"/>
      <c r="AB75" s="11"/>
      <c r="AC75" s="11"/>
    </row>
    <row r="76" spans="1:29" s="8" customFormat="1" ht="12" customHeight="1">
      <c r="A76" s="142" t="s">
        <v>51</v>
      </c>
      <c r="B76" s="155">
        <v>2864</v>
      </c>
      <c r="C76" s="149">
        <v>93.7</v>
      </c>
      <c r="D76" s="88">
        <v>124.7</v>
      </c>
      <c r="E76" s="112">
        <v>6.8</v>
      </c>
      <c r="F76" s="155">
        <v>4994</v>
      </c>
      <c r="G76" s="112">
        <v>94.5</v>
      </c>
      <c r="H76" s="112">
        <v>126.8</v>
      </c>
      <c r="I76" s="112">
        <v>6.1</v>
      </c>
      <c r="J76" s="161">
        <v>9.5</v>
      </c>
      <c r="K76" s="112"/>
      <c r="X76" s="11"/>
      <c r="Y76" s="11"/>
      <c r="Z76" s="11"/>
      <c r="AA76" s="11"/>
      <c r="AB76" s="11"/>
      <c r="AC76" s="11"/>
    </row>
    <row r="77" spans="1:29" s="8" customFormat="1" ht="12" customHeight="1">
      <c r="A77" s="164" t="s">
        <v>52</v>
      </c>
      <c r="B77" s="155"/>
      <c r="C77" s="149"/>
      <c r="D77" s="88"/>
      <c r="E77" s="156"/>
      <c r="F77" s="155"/>
      <c r="G77" s="112"/>
      <c r="H77" s="112"/>
      <c r="I77" s="149"/>
      <c r="J77" s="175"/>
      <c r="K77" s="112"/>
      <c r="X77" s="11"/>
      <c r="Y77" s="11"/>
      <c r="Z77" s="11"/>
      <c r="AA77" s="11"/>
      <c r="AB77" s="11"/>
      <c r="AC77" s="11"/>
    </row>
    <row r="78" spans="1:29" s="8" customFormat="1" ht="12" customHeight="1">
      <c r="A78" s="153" t="s">
        <v>44</v>
      </c>
      <c r="B78" s="155">
        <v>1915</v>
      </c>
      <c r="C78" s="149">
        <v>116.8</v>
      </c>
      <c r="D78" s="88">
        <v>153.6</v>
      </c>
      <c r="E78" s="112">
        <v>4.6</v>
      </c>
      <c r="F78" s="155">
        <v>4761</v>
      </c>
      <c r="G78" s="112">
        <v>151.1</v>
      </c>
      <c r="H78" s="112">
        <v>167.8</v>
      </c>
      <c r="I78" s="149">
        <v>5.8</v>
      </c>
      <c r="J78" s="161">
        <v>8.1</v>
      </c>
      <c r="K78" s="128"/>
      <c r="X78" s="11"/>
      <c r="Y78" s="11"/>
      <c r="Z78" s="11"/>
      <c r="AA78" s="11"/>
      <c r="AB78" s="11"/>
      <c r="AC78" s="11"/>
    </row>
    <row r="79" spans="1:29" s="8" customFormat="1" ht="12" customHeight="1">
      <c r="A79" s="141" t="s">
        <v>39</v>
      </c>
      <c r="B79" s="155"/>
      <c r="C79" s="149"/>
      <c r="D79" s="88"/>
      <c r="E79" s="112"/>
      <c r="F79" s="155"/>
      <c r="G79" s="112"/>
      <c r="H79" s="112"/>
      <c r="I79" s="149"/>
      <c r="J79" s="161"/>
      <c r="K79" s="112"/>
      <c r="X79" s="11"/>
      <c r="Y79" s="11"/>
      <c r="Z79" s="11"/>
      <c r="AA79" s="11"/>
      <c r="AB79" s="11"/>
      <c r="AC79" s="11"/>
    </row>
    <row r="80" spans="1:29" s="8" customFormat="1" ht="12" customHeight="1">
      <c r="A80" s="55" t="s">
        <v>38</v>
      </c>
      <c r="B80" s="155">
        <v>2307</v>
      </c>
      <c r="C80" s="149">
        <v>100.3</v>
      </c>
      <c r="D80" s="88">
        <v>112.4</v>
      </c>
      <c r="E80" s="112">
        <v>5.5</v>
      </c>
      <c r="F80" s="155">
        <v>4711</v>
      </c>
      <c r="G80" s="112">
        <v>140.6</v>
      </c>
      <c r="H80" s="112">
        <v>129.6</v>
      </c>
      <c r="I80" s="149">
        <v>5.8</v>
      </c>
      <c r="J80" s="161">
        <v>5.8</v>
      </c>
      <c r="K80" s="112"/>
      <c r="L80" s="165"/>
      <c r="N80" s="142"/>
      <c r="X80" s="11"/>
      <c r="Y80" s="11"/>
      <c r="Z80" s="11"/>
      <c r="AA80" s="11"/>
      <c r="AB80" s="11"/>
      <c r="AC80" s="11"/>
    </row>
    <row r="81" spans="1:29" s="8" customFormat="1" ht="12" customHeight="1">
      <c r="A81" s="55" t="s">
        <v>45</v>
      </c>
      <c r="B81" s="155"/>
      <c r="C81" s="149"/>
      <c r="D81" s="88"/>
      <c r="E81" s="112"/>
      <c r="F81" s="155"/>
      <c r="G81" s="112"/>
      <c r="H81" s="112"/>
      <c r="I81" s="149"/>
      <c r="J81" s="161"/>
      <c r="L81" s="173"/>
      <c r="N81" s="164"/>
      <c r="X81" s="11"/>
      <c r="Y81" s="11"/>
      <c r="Z81" s="11"/>
      <c r="AA81" s="11"/>
      <c r="AB81" s="11"/>
      <c r="AC81" s="11"/>
    </row>
    <row r="82" spans="1:29" s="8" customFormat="1" ht="12" customHeight="1">
      <c r="A82" s="142" t="s">
        <v>32</v>
      </c>
      <c r="B82" s="155">
        <v>1433</v>
      </c>
      <c r="C82" s="149">
        <v>55.4</v>
      </c>
      <c r="D82" s="88">
        <v>111.3</v>
      </c>
      <c r="E82" s="112">
        <v>3.4</v>
      </c>
      <c r="F82" s="155">
        <v>3772</v>
      </c>
      <c r="G82" s="112">
        <v>64.9</v>
      </c>
      <c r="H82" s="112">
        <v>124.6</v>
      </c>
      <c r="I82" s="149">
        <v>4.6</v>
      </c>
      <c r="J82" s="161">
        <v>5.4</v>
      </c>
      <c r="X82" s="11"/>
      <c r="Y82" s="11"/>
      <c r="Z82" s="11"/>
      <c r="AA82" s="11"/>
      <c r="AB82" s="11"/>
      <c r="AC82" s="11"/>
    </row>
    <row r="83" spans="1:29" s="8" customFormat="1" ht="12" customHeight="1">
      <c r="A83" s="164" t="s">
        <v>33</v>
      </c>
      <c r="B83" s="155"/>
      <c r="C83" s="149"/>
      <c r="D83" s="88"/>
      <c r="E83" s="112"/>
      <c r="F83" s="155"/>
      <c r="G83" s="112"/>
      <c r="H83" s="112"/>
      <c r="I83" s="149"/>
      <c r="J83" s="159">
        <f>SUM(J74:J82)</f>
        <v>40.199999999999996</v>
      </c>
      <c r="N83" s="153"/>
      <c r="X83" s="11"/>
      <c r="Y83" s="11"/>
      <c r="Z83" s="11"/>
      <c r="AA83" s="11"/>
      <c r="AB83" s="11"/>
      <c r="AC83" s="11"/>
    </row>
    <row r="84" spans="1:29" s="8" customFormat="1" ht="12" customHeight="1">
      <c r="A84" s="165" t="s">
        <v>46</v>
      </c>
      <c r="B84" s="155">
        <v>1792</v>
      </c>
      <c r="C84" s="149">
        <v>60.2</v>
      </c>
      <c r="D84" s="88">
        <v>111.9</v>
      </c>
      <c r="E84" s="112">
        <v>4.3</v>
      </c>
      <c r="F84" s="155">
        <v>3577</v>
      </c>
      <c r="G84" s="112">
        <v>61.3</v>
      </c>
      <c r="H84" s="112">
        <v>110.1</v>
      </c>
      <c r="I84" s="149">
        <v>4.4</v>
      </c>
      <c r="J84" s="112"/>
      <c r="N84" s="141"/>
      <c r="X84" s="11"/>
      <c r="Y84" s="11"/>
      <c r="Z84" s="11"/>
      <c r="AA84" s="11"/>
      <c r="AB84" s="11"/>
      <c r="AC84" s="11"/>
    </row>
    <row r="85" spans="1:29" s="8" customFormat="1" ht="12" customHeight="1">
      <c r="A85" s="173" t="s">
        <v>47</v>
      </c>
      <c r="B85" s="155"/>
      <c r="C85" s="149"/>
      <c r="D85" s="88"/>
      <c r="E85" s="112"/>
      <c r="F85" s="155"/>
      <c r="G85" s="112"/>
      <c r="H85" s="112"/>
      <c r="I85" s="149"/>
      <c r="J85" s="112"/>
      <c r="X85" s="11"/>
      <c r="Y85" s="11"/>
      <c r="Z85" s="11"/>
      <c r="AA85" s="11"/>
      <c r="AB85" s="11"/>
      <c r="AC85" s="11"/>
    </row>
    <row r="86" spans="1:29" s="8" customFormat="1" ht="12" customHeight="1">
      <c r="A86" s="142" t="s">
        <v>53</v>
      </c>
      <c r="B86" s="155">
        <v>1426</v>
      </c>
      <c r="C86" s="149">
        <v>131.2</v>
      </c>
      <c r="D86" s="88">
        <v>141</v>
      </c>
      <c r="E86" s="112">
        <v>3.4</v>
      </c>
      <c r="F86" s="155">
        <v>3250</v>
      </c>
      <c r="G86" s="112">
        <v>183.9</v>
      </c>
      <c r="H86" s="112">
        <v>151.7</v>
      </c>
      <c r="I86" s="149">
        <v>4</v>
      </c>
      <c r="J86" s="112"/>
      <c r="L86" s="142"/>
      <c r="X86" s="11"/>
      <c r="Y86" s="11"/>
      <c r="Z86" s="11"/>
      <c r="AA86" s="11"/>
      <c r="AB86" s="11"/>
      <c r="AC86" s="11"/>
    </row>
    <row r="87" spans="1:29" s="8" customFormat="1" ht="12" customHeight="1">
      <c r="A87" s="164" t="s">
        <v>54</v>
      </c>
      <c r="B87" s="155"/>
      <c r="C87" s="149"/>
      <c r="D87" s="88"/>
      <c r="E87" s="112"/>
      <c r="F87" s="155"/>
      <c r="G87" s="112"/>
      <c r="H87" s="112"/>
      <c r="I87" s="149"/>
      <c r="J87" s="112"/>
      <c r="K87" s="110"/>
      <c r="L87" s="164"/>
      <c r="X87" s="11"/>
      <c r="Y87" s="11"/>
      <c r="Z87" s="11"/>
      <c r="AA87" s="11"/>
      <c r="AB87" s="11"/>
      <c r="AC87" s="11"/>
    </row>
    <row r="88" spans="1:29" s="8" customFormat="1" ht="12" customHeight="1">
      <c r="A88" s="142" t="s">
        <v>55</v>
      </c>
      <c r="B88" s="155">
        <v>1075</v>
      </c>
      <c r="C88" s="149">
        <v>123.6</v>
      </c>
      <c r="D88" s="88">
        <v>77.4</v>
      </c>
      <c r="E88" s="87">
        <v>2.6</v>
      </c>
      <c r="F88" s="155">
        <v>3220</v>
      </c>
      <c r="G88" s="112">
        <v>155</v>
      </c>
      <c r="H88" s="112">
        <v>75.2</v>
      </c>
      <c r="I88" s="149">
        <v>3.9</v>
      </c>
      <c r="J88" s="112"/>
      <c r="K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64" t="s">
        <v>56</v>
      </c>
      <c r="B89" s="155"/>
      <c r="C89" s="149"/>
      <c r="D89" s="88"/>
      <c r="E89" s="112"/>
      <c r="F89" s="155"/>
      <c r="G89" s="112"/>
      <c r="H89" s="112"/>
      <c r="I89" s="149"/>
      <c r="J89" s="112"/>
      <c r="K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142" t="s">
        <v>57</v>
      </c>
      <c r="B90" s="155">
        <v>2150</v>
      </c>
      <c r="C90" s="149">
        <v>43.2</v>
      </c>
      <c r="D90" s="88">
        <v>145.2</v>
      </c>
      <c r="E90" s="112">
        <v>5.1</v>
      </c>
      <c r="F90" s="155">
        <v>2757</v>
      </c>
      <c r="G90" s="112">
        <v>46.6</v>
      </c>
      <c r="H90" s="112">
        <v>148.3</v>
      </c>
      <c r="I90" s="149">
        <v>3.4</v>
      </c>
      <c r="J90" s="112"/>
      <c r="K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64" t="s">
        <v>41</v>
      </c>
      <c r="B91" s="155"/>
      <c r="C91" s="149"/>
      <c r="D91" s="88"/>
      <c r="E91" s="182"/>
      <c r="F91" s="155"/>
      <c r="G91" s="112"/>
      <c r="H91" s="112"/>
      <c r="I91" s="177"/>
      <c r="J91" s="112"/>
      <c r="K91" s="183"/>
      <c r="L91" s="184"/>
      <c r="X91" s="11"/>
      <c r="Y91" s="11"/>
      <c r="Z91" s="11"/>
      <c r="AA91" s="11"/>
      <c r="AB91" s="11"/>
      <c r="AC91" s="11"/>
    </row>
    <row r="92" spans="1:29" s="8" customFormat="1" ht="12" customHeight="1">
      <c r="A92" s="147" t="s">
        <v>58</v>
      </c>
      <c r="B92" s="155">
        <v>2147</v>
      </c>
      <c r="C92" s="149">
        <v>116.5</v>
      </c>
      <c r="D92" s="88">
        <v>99.6</v>
      </c>
      <c r="E92" s="147">
        <v>5.1</v>
      </c>
      <c r="F92" s="155">
        <v>2615</v>
      </c>
      <c r="G92" s="112">
        <v>114.8</v>
      </c>
      <c r="H92" s="112">
        <v>89.5</v>
      </c>
      <c r="I92" s="149">
        <v>3.2</v>
      </c>
      <c r="J92" s="112"/>
      <c r="K92" s="110"/>
      <c r="L92" s="147"/>
      <c r="X92" s="11"/>
      <c r="Y92" s="11"/>
      <c r="Z92" s="11"/>
      <c r="AA92" s="11"/>
      <c r="AB92" s="11"/>
      <c r="AC92" s="11"/>
    </row>
    <row r="93" spans="1:29" s="8" customFormat="1" ht="12" customHeight="1">
      <c r="A93" s="147" t="s">
        <v>59</v>
      </c>
      <c r="B93" s="206">
        <f>SUM(B74:B92)</f>
        <v>29013</v>
      </c>
      <c r="C93" s="207"/>
      <c r="D93" s="206"/>
      <c r="E93" s="207">
        <f>SUM(E74:E92)</f>
        <v>69.19999999999999</v>
      </c>
      <c r="F93" s="206">
        <f>SUM(F74:F92)</f>
        <v>55425</v>
      </c>
      <c r="G93" s="206"/>
      <c r="H93" s="208"/>
      <c r="I93" s="207">
        <f>SUM(I74:I92)</f>
        <v>67.89999999999999</v>
      </c>
      <c r="J93" s="177"/>
      <c r="K93" s="185"/>
      <c r="L93" s="185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34</v>
      </c>
      <c r="B94" s="154">
        <f>SUM(B69-B93)</f>
        <v>12914</v>
      </c>
      <c r="C94" s="149">
        <v>78.08210895459217</v>
      </c>
      <c r="D94" s="149">
        <v>105.67921440261865</v>
      </c>
      <c r="E94" s="158">
        <v>30.8</v>
      </c>
      <c r="F94" s="154">
        <f>SUM(F69-F93)</f>
        <v>26214</v>
      </c>
      <c r="G94" s="149">
        <v>78.11550151975683</v>
      </c>
      <c r="H94" s="112">
        <v>111.12806816736614</v>
      </c>
      <c r="I94" s="158">
        <v>32.1</v>
      </c>
      <c r="J94" s="140"/>
      <c r="K94" s="186"/>
      <c r="L94" s="186"/>
      <c r="X94" s="11"/>
      <c r="Y94" s="11"/>
      <c r="Z94" s="11"/>
      <c r="AA94" s="11"/>
      <c r="AB94" s="11"/>
      <c r="AC94" s="11"/>
    </row>
    <row r="95" spans="1:29" s="8" customFormat="1" ht="12" customHeight="1">
      <c r="A95" s="164" t="s">
        <v>35</v>
      </c>
      <c r="B95" s="176">
        <f>SUM(B93:B94)</f>
        <v>41927</v>
      </c>
      <c r="C95" s="181"/>
      <c r="D95" s="181"/>
      <c r="E95" s="181">
        <f>SUM(E93:E94)</f>
        <v>99.99999999999999</v>
      </c>
      <c r="F95" s="176">
        <f>SUM(F93:F94)</f>
        <v>81639</v>
      </c>
      <c r="G95" s="181"/>
      <c r="H95" s="181"/>
      <c r="I95" s="176">
        <f>SUM(I93:I94)</f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0">
        <f>SUM(B93,B94)</f>
        <v>41927</v>
      </c>
      <c r="C96" s="161"/>
      <c r="D96" s="161"/>
      <c r="E96" s="161">
        <f>SUM(E93,E94)</f>
        <v>99.99999999999999</v>
      </c>
      <c r="F96" s="160">
        <f>SUM(F93,F94)</f>
        <v>81639</v>
      </c>
      <c r="G96" s="161"/>
      <c r="H96" s="161"/>
      <c r="I96" s="160">
        <f>SUM(I93,I94)</f>
        <v>100</v>
      </c>
      <c r="J96" s="161">
        <f>SUM(J83,J93)</f>
        <v>40.199999999999996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86"/>
      <c r="L97" s="186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87"/>
      <c r="F99" s="139"/>
      <c r="G99" s="139"/>
      <c r="H99" s="139"/>
      <c r="I99" s="187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Radovic</cp:lastModifiedBy>
  <cp:lastPrinted>2019-07-26T06:29:00Z</cp:lastPrinted>
  <dcterms:created xsi:type="dcterms:W3CDTF">2006-07-26T08:06:14Z</dcterms:created>
  <dcterms:modified xsi:type="dcterms:W3CDTF">2020-01-27T13:52:50Z</dcterms:modified>
  <cp:category/>
  <cp:version/>
  <cp:contentType/>
  <cp:contentStatus/>
</cp:coreProperties>
</file>