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600" windowHeight="11760" tabRatio="938" activeTab="0"/>
  </bookViews>
  <sheets>
    <sheet name="Novembar(P)2018  " sheetId="1" r:id="rId1"/>
  </sheets>
  <definedNames>
    <definedName name="_xlnm.Print_Area" localSheetId="0">'Novembar(P)2018  '!$A$1:$I$120</definedName>
  </definedNames>
  <calcPr fullCalcOnLoad="1"/>
</workbook>
</file>

<file path=xl/sharedStrings.xml><?xml version="1.0" encoding="utf-8"?>
<sst xmlns="http://schemas.openxmlformats.org/spreadsheetml/2006/main" count="82" uniqueCount="60">
  <si>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</si>
  <si>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</si>
  <si>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</si>
  <si>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</si>
  <si>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</si>
  <si>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</si>
  <si>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</si>
  <si>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</si>
  <si>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</si>
  <si>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</si>
  <si>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</si>
  <si>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</si>
  <si>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</si>
  <si>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</si>
  <si>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</si>
  <si>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</si>
  <si>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</si>
  <si>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</si>
  <si>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</si>
  <si>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</si>
  <si>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</si>
  <si>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</si>
  <si>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</si>
  <si>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</si>
  <si>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</si>
  <si>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</si>
  <si>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</si>
  <si>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</si>
  <si>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</si>
  <si>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</si>
  <si>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</si>
  <si>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</si>
  <si>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</si>
  <si>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</si>
  <si>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</si>
  <si>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</si>
  <si>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</si>
  <si>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</si>
  <si>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</si>
  <si>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</si>
  <si>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</si>
  <si>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Slovenia </t>
  </si>
  <si>
    <t xml:space="preserve">    Germany</t>
  </si>
  <si>
    <t xml:space="preserve">  Strani</t>
  </si>
  <si>
    <t xml:space="preserve">    United States</t>
  </si>
  <si>
    <t xml:space="preserve">    China</t>
  </si>
  <si>
    <t xml:space="preserve">    United Arab Emirates</t>
  </si>
  <si>
    <r>
      <t xml:space="preserve">    </t>
    </r>
    <r>
      <rPr>
        <b/>
        <sz val="9"/>
        <rFont val="Arial Narrow"/>
        <family val="2"/>
      </rPr>
      <t>Ujedinjeni Arapski Emirati</t>
    </r>
  </si>
  <si>
    <t xml:space="preserve">    NR Kina</t>
  </si>
  <si>
    <r>
      <t xml:space="preserve">   </t>
    </r>
    <r>
      <rPr>
        <b/>
        <sz val="9"/>
        <rFont val="Arial Narrow"/>
        <family val="2"/>
      </rPr>
      <t>SAD</t>
    </r>
  </si>
  <si>
    <t xml:space="preserve">   Srbija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</si>
  <si>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</si>
  <si>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</si>
  <si>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</si>
  <si>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Serbia</t>
  </si>
  <si>
    <t>XI                  2018</t>
  </si>
  <si>
    <r>
      <t xml:space="preserve">  Index
</t>
    </r>
    <r>
      <rPr>
        <b/>
        <u val="single"/>
        <sz val="9"/>
        <color indexed="8"/>
        <rFont val="Arial Narrow"/>
        <family val="2"/>
      </rPr>
      <t>XI 2018</t>
    </r>
    <r>
      <rPr>
        <b/>
        <sz val="9"/>
        <color indexed="8"/>
        <rFont val="Arial Narrow"/>
        <family val="2"/>
      </rPr>
      <t xml:space="preserve">
X 2018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</si>
  <si>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XI 2018</t>
    </r>
    <r>
      <rPr>
        <b/>
        <sz val="9"/>
        <color indexed="8"/>
        <rFont val="Arial Narrow"/>
        <family val="2"/>
      </rPr>
      <t xml:space="preserve">
XI 2017</t>
    </r>
  </si>
  <si>
    <r>
      <t xml:space="preserve">    </t>
    </r>
    <r>
      <rPr>
        <b/>
        <sz val="9"/>
        <rFont val="Arial Narrow"/>
        <family val="2"/>
      </rPr>
      <t xml:space="preserve">Malezija </t>
    </r>
  </si>
  <si>
    <t xml:space="preserve">     Malaysia 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</si>
</sst>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0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0"/>
      <name val="Arial Narrow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9" fillId="0" borderId="0" xfId="60" applyNumberFormat="1" applyFont="1">
      <alignment/>
      <protection/>
    </xf>
    <xf numFmtId="3" fontId="60" fillId="0" borderId="0" xfId="0" applyNumberFormat="1" applyFont="1" applyBorder="1" applyAlignment="1">
      <alignment/>
    </xf>
    <xf numFmtId="187" fontId="60" fillId="0" borderId="0" xfId="0" applyNumberFormat="1" applyFont="1" applyBorder="1" applyAlignment="1">
      <alignment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59" fillId="0" borderId="0" xfId="60" applyNumberFormat="1" applyFont="1" applyFill="1" applyBorder="1" applyAlignment="1">
      <alignment horizontal="right"/>
      <protection/>
    </xf>
    <xf numFmtId="187" fontId="59" fillId="0" borderId="0" xfId="60" applyNumberFormat="1" applyFont="1" applyFill="1" applyBorder="1" applyAlignment="1">
      <alignment horizontal="right"/>
      <protection/>
    </xf>
    <xf numFmtId="3" fontId="59" fillId="0" borderId="0" xfId="0" applyNumberFormat="1" applyFont="1" applyAlignment="1">
      <alignment/>
    </xf>
    <xf numFmtId="186" fontId="59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9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9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0" fillId="0" borderId="0" xfId="0" applyNumberFormat="1" applyFont="1" applyFill="1" applyAlignment="1">
      <alignment horizontal="right"/>
    </xf>
    <xf numFmtId="187" fontId="60" fillId="0" borderId="0" xfId="0" applyNumberFormat="1" applyFont="1" applyFill="1" applyAlignment="1">
      <alignment horizontal="right"/>
    </xf>
    <xf numFmtId="3" fontId="66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87" fontId="60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187" fontId="67" fillId="0" borderId="0" xfId="60" applyNumberFormat="1" applyFont="1" applyFill="1" applyBorder="1">
      <alignment/>
      <protection/>
    </xf>
    <xf numFmtId="187" fontId="67" fillId="0" borderId="0" xfId="0" applyNumberFormat="1" applyFont="1" applyFill="1" applyBorder="1" applyAlignment="1">
      <alignment/>
    </xf>
    <xf numFmtId="3" fontId="60" fillId="0" borderId="0" xfId="0" applyNumberFormat="1" applyFont="1" applyBorder="1" applyAlignment="1">
      <alignment horizontal="right"/>
    </xf>
    <xf numFmtId="186" fontId="60" fillId="0" borderId="0" xfId="0" applyNumberFormat="1" applyFont="1" applyBorder="1" applyAlignment="1">
      <alignment horizontal="right"/>
    </xf>
    <xf numFmtId="187" fontId="6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187" fontId="5" fillId="0" borderId="0" xfId="0" applyNumberFormat="1" applyFont="1" applyFill="1" applyBorder="1" applyAlignment="1">
      <alignment/>
    </xf>
    <xf numFmtId="3" fontId="60" fillId="0" borderId="0" xfId="0" applyNumberFormat="1" applyFont="1" applyAlignment="1">
      <alignment/>
    </xf>
    <xf numFmtId="187" fontId="60" fillId="0" borderId="0" xfId="0" applyNumberFormat="1" applyFont="1" applyAlignment="1">
      <alignment/>
    </xf>
    <xf numFmtId="3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0" fontId="60" fillId="0" borderId="0" xfId="0" applyFont="1" applyAlignment="1">
      <alignment/>
    </xf>
    <xf numFmtId="187" fontId="60" fillId="0" borderId="0" xfId="0" applyNumberFormat="1" applyFont="1" applyAlignment="1">
      <alignment/>
    </xf>
    <xf numFmtId="187" fontId="68" fillId="0" borderId="0" xfId="60" applyNumberFormat="1" applyFont="1" applyFill="1" applyBorder="1">
      <alignment/>
      <protection/>
    </xf>
    <xf numFmtId="3" fontId="69" fillId="0" borderId="0" xfId="0" applyNumberFormat="1" applyFont="1" applyAlignment="1">
      <alignment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76">
      <selection activeCell="L23" sqref="L23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98" t="s">
        <v>23</v>
      </c>
      <c r="B4" s="198"/>
      <c r="C4" s="198"/>
      <c r="D4" s="198"/>
      <c r="E4" s="198"/>
      <c r="F4" s="198"/>
      <c r="G4" s="198"/>
      <c r="H4" s="198"/>
      <c r="I4" s="198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92" t="s">
        <v>30</v>
      </c>
      <c r="C8" s="193"/>
      <c r="D8" s="193"/>
      <c r="E8" s="194"/>
      <c r="F8" s="192" t="s">
        <v>31</v>
      </c>
      <c r="G8" s="193"/>
      <c r="H8" s="193"/>
      <c r="I8" s="194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5"/>
      <c r="C9" s="196"/>
      <c r="D9" s="196"/>
      <c r="E9" s="197"/>
      <c r="F9" s="195"/>
      <c r="G9" s="196"/>
      <c r="H9" s="196"/>
      <c r="I9" s="197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4" t="s">
        <v>55</v>
      </c>
      <c r="C10" s="176" t="s">
        <v>56</v>
      </c>
      <c r="D10" s="176" t="s">
        <v>57</v>
      </c>
      <c r="E10" s="176" t="s">
        <v>19</v>
      </c>
      <c r="F10" s="154" t="s">
        <v>55</v>
      </c>
      <c r="G10" s="176" t="s">
        <v>56</v>
      </c>
      <c r="H10" s="176" t="s">
        <v>57</v>
      </c>
      <c r="I10" s="176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58593</v>
      </c>
      <c r="C13" s="152">
        <v>55.9</v>
      </c>
      <c r="D13" s="78">
        <v>121.5</v>
      </c>
      <c r="E13" s="79">
        <v>100</v>
      </c>
      <c r="F13" s="80">
        <v>102260</v>
      </c>
      <c r="G13" s="78">
        <v>55.8</v>
      </c>
      <c r="H13" s="78">
        <v>117.6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3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3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18804</v>
      </c>
      <c r="C16" s="132">
        <v>99.5</v>
      </c>
      <c r="D16" s="131">
        <v>118.1</v>
      </c>
      <c r="E16" s="87">
        <v>32.1</v>
      </c>
      <c r="F16" s="84">
        <v>29134</v>
      </c>
      <c r="G16" s="131">
        <v>95.7</v>
      </c>
      <c r="H16" s="132">
        <v>117.4</v>
      </c>
      <c r="I16" s="132">
        <v>28.5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43</v>
      </c>
      <c r="B18" s="158">
        <v>39789</v>
      </c>
      <c r="C18" s="87">
        <v>46.3</v>
      </c>
      <c r="D18" s="88">
        <v>123.2</v>
      </c>
      <c r="E18" s="93">
        <v>67.9</v>
      </c>
      <c r="F18" s="158">
        <v>73126</v>
      </c>
      <c r="G18" s="94">
        <v>47.9</v>
      </c>
      <c r="H18" s="87">
        <v>117.7</v>
      </c>
      <c r="I18" s="88">
        <v>71.5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6">
        <f>SUM(B16:B18)</f>
        <v>58593</v>
      </c>
      <c r="C19" s="148"/>
      <c r="D19" s="147"/>
      <c r="E19" s="148">
        <f>SUM(E16:E18)</f>
        <v>100</v>
      </c>
      <c r="F19" s="146">
        <f>SUM(F16:F18)</f>
        <v>102260</v>
      </c>
      <c r="G19" s="147"/>
      <c r="H19" s="148"/>
      <c r="I19" s="148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200" t="s">
        <v>25</v>
      </c>
      <c r="B25" s="200"/>
      <c r="C25" s="200"/>
      <c r="D25" s="200"/>
      <c r="E25" s="200"/>
      <c r="F25" s="200"/>
      <c r="G25" s="200"/>
      <c r="H25" s="200"/>
      <c r="I25" s="200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201" t="s">
        <v>26</v>
      </c>
      <c r="B26" s="201"/>
      <c r="C26" s="201"/>
      <c r="D26" s="201"/>
      <c r="E26" s="201"/>
      <c r="F26" s="201"/>
      <c r="G26" s="201"/>
      <c r="H26" s="201"/>
      <c r="I26" s="201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92" t="s">
        <v>30</v>
      </c>
      <c r="C30" s="193"/>
      <c r="D30" s="193"/>
      <c r="E30" s="194"/>
      <c r="F30" s="192" t="s">
        <v>31</v>
      </c>
      <c r="G30" s="193"/>
      <c r="H30" s="193"/>
      <c r="I30" s="194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5"/>
      <c r="C31" s="196"/>
      <c r="D31" s="196"/>
      <c r="E31" s="197"/>
      <c r="F31" s="195"/>
      <c r="G31" s="196"/>
      <c r="H31" s="196"/>
      <c r="I31" s="197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4" t="s">
        <v>55</v>
      </c>
      <c r="C32" s="176" t="s">
        <v>56</v>
      </c>
      <c r="D32" s="176" t="s">
        <v>57</v>
      </c>
      <c r="E32" s="176" t="s">
        <v>19</v>
      </c>
      <c r="F32" s="154" t="s">
        <v>55</v>
      </c>
      <c r="G32" s="176" t="s">
        <v>56</v>
      </c>
      <c r="H32" s="176" t="s">
        <v>57</v>
      </c>
      <c r="I32" s="176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58593</v>
      </c>
      <c r="C35" s="152">
        <v>55.9</v>
      </c>
      <c r="D35" s="78">
        <v>121.5</v>
      </c>
      <c r="E35" s="79">
        <v>100</v>
      </c>
      <c r="F35" s="80">
        <v>102260</v>
      </c>
      <c r="G35" s="78">
        <v>55.8</v>
      </c>
      <c r="H35" s="78">
        <v>117.6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54600</v>
      </c>
      <c r="C38" s="89">
        <v>55</v>
      </c>
      <c r="D38" s="13">
        <v>120.9</v>
      </c>
      <c r="E38" s="97">
        <v>93.2</v>
      </c>
      <c r="F38" s="102">
        <v>93715</v>
      </c>
      <c r="G38" s="89">
        <v>54.8</v>
      </c>
      <c r="H38" s="89">
        <v>115.9</v>
      </c>
      <c r="I38" s="97">
        <v>91.6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F39" s="5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F40" s="5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2614</v>
      </c>
      <c r="C41" s="104">
        <v>61.4</v>
      </c>
      <c r="D41" s="89">
        <v>123.1</v>
      </c>
      <c r="E41" s="97">
        <v>4.4</v>
      </c>
      <c r="F41" s="102">
        <v>5789</v>
      </c>
      <c r="G41" s="89">
        <v>60.9</v>
      </c>
      <c r="H41" s="104">
        <v>128.3</v>
      </c>
      <c r="I41" s="97">
        <v>5.7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41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159</v>
      </c>
      <c r="C44" s="106">
        <v>40.5</v>
      </c>
      <c r="D44" s="106">
        <v>260.7</v>
      </c>
      <c r="E44" s="98">
        <v>0.3</v>
      </c>
      <c r="F44" s="105">
        <v>254</v>
      </c>
      <c r="G44" s="89">
        <v>42.8</v>
      </c>
      <c r="H44" s="104">
        <v>226.8</v>
      </c>
      <c r="I44" s="98">
        <v>0.2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1220</v>
      </c>
      <c r="C47" s="41">
        <v>132.2</v>
      </c>
      <c r="D47" s="41">
        <v>139.1</v>
      </c>
      <c r="E47" s="97">
        <v>2.1</v>
      </c>
      <c r="F47" s="102">
        <v>2502</v>
      </c>
      <c r="G47" s="89">
        <v>114.3</v>
      </c>
      <c r="H47" s="106">
        <v>170.6</v>
      </c>
      <c r="I47" s="97">
        <v>2.5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68">
        <f>SUM(B38:B47)</f>
        <v>58593</v>
      </c>
      <c r="C48" s="168"/>
      <c r="D48" s="168"/>
      <c r="E48" s="169">
        <f>SUM(E38:E47)</f>
        <v>100</v>
      </c>
      <c r="F48" s="168">
        <f>SUM(F38:F47)</f>
        <v>102260</v>
      </c>
      <c r="G48" s="168"/>
      <c r="H48" s="168"/>
      <c r="I48" s="169">
        <f>SUM(I38:I47)</f>
        <v>100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84" t="s">
        <v>21</v>
      </c>
      <c r="B62" s="184"/>
      <c r="C62" s="184"/>
      <c r="D62" s="184"/>
      <c r="E62" s="184"/>
      <c r="F62" s="184"/>
      <c r="G62" s="184"/>
      <c r="H62" s="184"/>
      <c r="I62" s="184"/>
      <c r="J62" s="172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85" t="s">
        <v>22</v>
      </c>
      <c r="B63" s="185"/>
      <c r="C63" s="185"/>
      <c r="D63" s="185"/>
      <c r="E63" s="185"/>
      <c r="F63" s="185"/>
      <c r="G63" s="185"/>
      <c r="H63" s="185"/>
      <c r="I63" s="185"/>
      <c r="J63" s="172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73"/>
      <c r="B65" s="186" t="s">
        <v>51</v>
      </c>
      <c r="C65" s="187"/>
      <c r="D65" s="187"/>
      <c r="E65" s="188"/>
      <c r="F65" s="186" t="s">
        <v>52</v>
      </c>
      <c r="G65" s="187"/>
      <c r="H65" s="187"/>
      <c r="I65" s="188"/>
      <c r="J65" s="172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74"/>
      <c r="B66" s="189"/>
      <c r="C66" s="190"/>
      <c r="D66" s="190"/>
      <c r="E66" s="191"/>
      <c r="F66" s="189"/>
      <c r="G66" s="190"/>
      <c r="H66" s="190"/>
      <c r="I66" s="191"/>
      <c r="J66" s="172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75"/>
      <c r="B67" s="154" t="s">
        <v>55</v>
      </c>
      <c r="C67" s="176" t="s">
        <v>56</v>
      </c>
      <c r="D67" s="176" t="s">
        <v>57</v>
      </c>
      <c r="E67" s="176" t="s">
        <v>19</v>
      </c>
      <c r="F67" s="154" t="s">
        <v>55</v>
      </c>
      <c r="G67" s="176" t="s">
        <v>56</v>
      </c>
      <c r="H67" s="176" t="s">
        <v>57</v>
      </c>
      <c r="I67" s="176" t="s">
        <v>19</v>
      </c>
      <c r="J67" s="172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7"/>
      <c r="B68" s="149"/>
      <c r="C68" s="177"/>
      <c r="D68" s="177"/>
      <c r="E68" s="177"/>
      <c r="F68" s="149"/>
      <c r="G68" s="177"/>
      <c r="H68" s="177"/>
      <c r="I68" s="177"/>
      <c r="J68" s="150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60">
        <v>39789</v>
      </c>
      <c r="C69" s="79">
        <v>46.3</v>
      </c>
      <c r="D69" s="95">
        <v>123.2</v>
      </c>
      <c r="E69" s="107">
        <v>100</v>
      </c>
      <c r="F69" s="160">
        <v>73126</v>
      </c>
      <c r="G69" s="108">
        <v>47.9</v>
      </c>
      <c r="H69" s="79">
        <v>117.7</v>
      </c>
      <c r="I69" s="95">
        <v>100</v>
      </c>
      <c r="J69" s="150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8" t="s">
        <v>16</v>
      </c>
      <c r="B70" s="158"/>
      <c r="C70" s="112"/>
      <c r="D70" s="112"/>
      <c r="E70" s="114"/>
      <c r="F70" s="158"/>
      <c r="G70" s="112"/>
      <c r="H70" s="112"/>
      <c r="I70" s="112"/>
      <c r="J70" s="150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8"/>
      <c r="B71" s="158"/>
      <c r="C71" s="112"/>
      <c r="D71" s="112"/>
      <c r="E71" s="114"/>
      <c r="F71" s="158"/>
      <c r="G71" s="112"/>
      <c r="H71" s="112"/>
      <c r="I71" s="112"/>
      <c r="J71" s="150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8"/>
      <c r="C72" s="107"/>
      <c r="D72" s="95"/>
      <c r="E72" s="107"/>
      <c r="F72" s="158"/>
      <c r="G72" s="79"/>
      <c r="H72" s="112"/>
      <c r="I72" s="128"/>
      <c r="J72" s="150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8" t="s">
        <v>28</v>
      </c>
      <c r="B73" s="158"/>
      <c r="C73" s="112"/>
      <c r="D73" s="112"/>
      <c r="E73" s="157"/>
      <c r="F73" s="158"/>
      <c r="G73" s="112"/>
      <c r="H73" s="112"/>
      <c r="I73" s="128"/>
      <c r="J73" s="150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39</v>
      </c>
      <c r="B74" s="158">
        <v>7765</v>
      </c>
      <c r="C74" s="112">
        <v>83.9</v>
      </c>
      <c r="D74" s="112">
        <v>147</v>
      </c>
      <c r="E74" s="112">
        <v>19.5</v>
      </c>
      <c r="F74" s="158">
        <v>12367</v>
      </c>
      <c r="G74" s="112">
        <v>85.4</v>
      </c>
      <c r="H74" s="112">
        <v>136.5</v>
      </c>
      <c r="I74" s="96">
        <v>16.9</v>
      </c>
      <c r="J74" s="166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70" t="s">
        <v>38</v>
      </c>
      <c r="B75" s="158"/>
      <c r="C75" s="159"/>
      <c r="D75" s="159"/>
      <c r="E75" s="159"/>
      <c r="F75" s="158"/>
      <c r="G75" s="112"/>
      <c r="H75" s="112"/>
      <c r="I75" s="151"/>
      <c r="J75" s="181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42" t="s">
        <v>34</v>
      </c>
      <c r="B76" s="158">
        <v>2028</v>
      </c>
      <c r="C76" s="87">
        <v>60.3</v>
      </c>
      <c r="D76" s="87">
        <v>130.3</v>
      </c>
      <c r="E76" s="87">
        <v>5.1</v>
      </c>
      <c r="F76" s="158">
        <v>5857</v>
      </c>
      <c r="G76" s="112">
        <v>66.1</v>
      </c>
      <c r="H76" s="112">
        <v>138.6</v>
      </c>
      <c r="I76" s="112">
        <v>8</v>
      </c>
      <c r="J76" s="166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70" t="s">
        <v>35</v>
      </c>
      <c r="B77" s="158"/>
      <c r="C77" s="112"/>
      <c r="D77" s="112"/>
      <c r="E77" s="112"/>
      <c r="F77" s="158"/>
      <c r="G77" s="112"/>
      <c r="H77" s="112"/>
      <c r="I77" s="128"/>
      <c r="J77" s="182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171" t="s">
        <v>50</v>
      </c>
      <c r="B78" s="158">
        <v>2931</v>
      </c>
      <c r="C78" s="151">
        <v>100.1</v>
      </c>
      <c r="D78" s="112">
        <v>121.9</v>
      </c>
      <c r="E78" s="112">
        <v>7.4</v>
      </c>
      <c r="F78" s="158">
        <v>4669</v>
      </c>
      <c r="G78" s="112">
        <v>94.8</v>
      </c>
      <c r="H78" s="112">
        <v>109.2</v>
      </c>
      <c r="I78" s="112">
        <v>6.4</v>
      </c>
      <c r="J78" s="166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179" t="s">
        <v>54</v>
      </c>
      <c r="B79" s="158"/>
      <c r="C79" s="112"/>
      <c r="D79" s="112"/>
      <c r="E79" s="112"/>
      <c r="F79" s="158"/>
      <c r="G79" s="112"/>
      <c r="H79" s="112"/>
      <c r="I79" s="128"/>
      <c r="J79" s="166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161" t="s">
        <v>48</v>
      </c>
      <c r="B80" s="158">
        <v>3889</v>
      </c>
      <c r="C80" s="87">
        <v>34.6</v>
      </c>
      <c r="D80" s="87">
        <v>202.8</v>
      </c>
      <c r="E80" s="87">
        <v>9.8</v>
      </c>
      <c r="F80" s="158">
        <v>4608</v>
      </c>
      <c r="G80" s="112">
        <v>37.4</v>
      </c>
      <c r="H80" s="112">
        <v>207.7</v>
      </c>
      <c r="I80" s="112">
        <v>6.3</v>
      </c>
      <c r="J80" s="166">
        <v>5.8</v>
      </c>
      <c r="K80" s="112"/>
      <c r="L80" s="110"/>
      <c r="X80" s="11"/>
      <c r="Y80" s="11"/>
      <c r="Z80" s="11"/>
      <c r="AA80" s="11"/>
      <c r="AB80" s="11"/>
      <c r="AC80" s="11"/>
    </row>
    <row r="81" spans="1:29" s="8" customFormat="1" ht="12" customHeight="1">
      <c r="A81" s="141" t="s">
        <v>45</v>
      </c>
      <c r="B81" s="158"/>
      <c r="C81" s="159"/>
      <c r="D81" s="159"/>
      <c r="E81" s="159"/>
      <c r="F81" s="158"/>
      <c r="G81" s="112"/>
      <c r="H81" s="112"/>
      <c r="I81" s="112"/>
      <c r="J81" s="166"/>
      <c r="L81" s="110"/>
      <c r="X81" s="11"/>
      <c r="Y81" s="11"/>
      <c r="Z81" s="11"/>
      <c r="AA81" s="11"/>
      <c r="AB81" s="11"/>
      <c r="AC81" s="11"/>
    </row>
    <row r="82" spans="1:29" s="8" customFormat="1" ht="12" customHeight="1">
      <c r="A82" s="142" t="s">
        <v>32</v>
      </c>
      <c r="B82" s="158">
        <v>1979</v>
      </c>
      <c r="C82" s="112">
        <v>56.7</v>
      </c>
      <c r="D82" s="112">
        <v>73.8</v>
      </c>
      <c r="E82" s="112">
        <v>5</v>
      </c>
      <c r="F82" s="158">
        <v>4038</v>
      </c>
      <c r="G82" s="112">
        <v>58.3</v>
      </c>
      <c r="H82" s="112">
        <v>82.9</v>
      </c>
      <c r="I82" s="112">
        <v>5.5</v>
      </c>
      <c r="J82" s="166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70" t="s">
        <v>33</v>
      </c>
      <c r="B83" s="158"/>
      <c r="C83" s="112"/>
      <c r="D83" s="112"/>
      <c r="E83" s="112"/>
      <c r="F83" s="158"/>
      <c r="G83" s="112"/>
      <c r="H83" s="112"/>
      <c r="I83" s="112"/>
      <c r="J83" s="164">
        <f>SUM(J74:J82)</f>
        <v>40.199999999999996</v>
      </c>
      <c r="L83" s="110"/>
      <c r="X83" s="11"/>
      <c r="Y83" s="11"/>
      <c r="Z83" s="11"/>
      <c r="AA83" s="11"/>
      <c r="AB83" s="11"/>
      <c r="AC83" s="11"/>
    </row>
    <row r="84" spans="1:29" s="8" customFormat="1" ht="12" customHeight="1">
      <c r="A84" s="55" t="s">
        <v>40</v>
      </c>
      <c r="B84" s="158">
        <v>2253</v>
      </c>
      <c r="C84" s="144">
        <v>41.9</v>
      </c>
      <c r="D84" s="145">
        <v>109.1</v>
      </c>
      <c r="E84" s="144">
        <v>5.7</v>
      </c>
      <c r="F84" s="158">
        <v>3463</v>
      </c>
      <c r="G84" s="112">
        <v>42</v>
      </c>
      <c r="H84" s="112">
        <v>92.5</v>
      </c>
      <c r="I84" s="112">
        <v>4.7</v>
      </c>
      <c r="J84" s="112"/>
      <c r="L84" s="110"/>
      <c r="X84" s="11"/>
      <c r="Y84" s="11"/>
      <c r="Z84" s="11"/>
      <c r="AA84" s="11"/>
      <c r="AB84" s="11"/>
      <c r="AC84" s="11"/>
    </row>
    <row r="85" spans="1:29" s="8" customFormat="1" ht="12" customHeight="1">
      <c r="A85" s="178" t="s">
        <v>41</v>
      </c>
      <c r="B85" s="158"/>
      <c r="C85" s="144"/>
      <c r="D85" s="144"/>
      <c r="E85" s="144"/>
      <c r="F85" s="158"/>
      <c r="G85" s="112"/>
      <c r="H85" s="112"/>
      <c r="I85" s="112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55" t="s">
        <v>53</v>
      </c>
      <c r="B86" s="158">
        <v>1631</v>
      </c>
      <c r="C86" s="112">
        <v>20.3</v>
      </c>
      <c r="D86" s="112">
        <v>144.3</v>
      </c>
      <c r="E86" s="112">
        <v>4.1</v>
      </c>
      <c r="F86" s="158">
        <v>3374</v>
      </c>
      <c r="G86" s="112">
        <v>19.4</v>
      </c>
      <c r="H86" s="112">
        <v>148.2</v>
      </c>
      <c r="I86" s="112">
        <v>4.6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41" t="s">
        <v>42</v>
      </c>
      <c r="B87" s="158"/>
      <c r="C87" s="112"/>
      <c r="D87" s="112"/>
      <c r="E87" s="112"/>
      <c r="F87" s="158"/>
      <c r="G87" s="112"/>
      <c r="H87" s="112"/>
      <c r="I87" s="112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41" t="s">
        <v>49</v>
      </c>
      <c r="B88" s="158">
        <v>1118</v>
      </c>
      <c r="C88" s="87">
        <v>38.2</v>
      </c>
      <c r="D88" s="87">
        <v>99.7</v>
      </c>
      <c r="E88" s="87">
        <v>2.8</v>
      </c>
      <c r="F88" s="158">
        <v>2412</v>
      </c>
      <c r="G88" s="112">
        <v>38.3</v>
      </c>
      <c r="H88" s="112">
        <v>98.2</v>
      </c>
      <c r="I88" s="112">
        <v>3.3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41" t="s">
        <v>44</v>
      </c>
      <c r="B89" s="158"/>
      <c r="C89" s="159"/>
      <c r="D89" s="159"/>
      <c r="E89" s="159"/>
      <c r="F89" s="158"/>
      <c r="G89" s="112"/>
      <c r="H89" s="112"/>
      <c r="I89" s="112"/>
      <c r="J89" s="112"/>
      <c r="K89" s="110"/>
      <c r="L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15" t="s">
        <v>47</v>
      </c>
      <c r="B90" s="158">
        <v>788</v>
      </c>
      <c r="C90" s="87">
        <v>51.9</v>
      </c>
      <c r="D90" s="112">
        <v>93.9</v>
      </c>
      <c r="E90" s="112">
        <v>2</v>
      </c>
      <c r="F90" s="158">
        <v>2182</v>
      </c>
      <c r="G90" s="112">
        <v>57.8</v>
      </c>
      <c r="H90" s="112">
        <v>92.7</v>
      </c>
      <c r="I90" s="112">
        <v>3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15" t="s">
        <v>46</v>
      </c>
      <c r="B91" s="158"/>
      <c r="C91" s="112"/>
      <c r="D91" s="112"/>
      <c r="E91" s="112"/>
      <c r="F91" s="158"/>
      <c r="G91" s="112"/>
      <c r="H91" s="112"/>
      <c r="I91" s="128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49" t="s">
        <v>58</v>
      </c>
      <c r="B92" s="158">
        <v>1629</v>
      </c>
      <c r="C92" s="151">
        <v>55.2</v>
      </c>
      <c r="D92" s="151">
        <v>175.5</v>
      </c>
      <c r="E92" s="151">
        <v>4.1</v>
      </c>
      <c r="F92" s="158">
        <v>2141</v>
      </c>
      <c r="G92" s="149">
        <v>60.4</v>
      </c>
      <c r="H92" s="151">
        <v>206.9</v>
      </c>
      <c r="I92" s="151">
        <v>2.9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79" t="s">
        <v>59</v>
      </c>
      <c r="B93" s="163">
        <f>SUM(B74:B92)</f>
        <v>26011</v>
      </c>
      <c r="C93" s="180">
        <v>50.9</v>
      </c>
      <c r="D93" s="180">
        <v>130.5</v>
      </c>
      <c r="E93" s="164">
        <f>SUM(E74:E92)</f>
        <v>65.5</v>
      </c>
      <c r="F93" s="163">
        <f>SUM(F74:F92)</f>
        <v>45111</v>
      </c>
      <c r="G93" s="180">
        <v>61.1</v>
      </c>
      <c r="H93" s="180">
        <v>123.5</v>
      </c>
      <c r="I93" s="167">
        <f>SUM(I74:I92)</f>
        <v>61.599999999999994</v>
      </c>
      <c r="J93" s="164">
        <f>100-J83</f>
        <v>59.800000000000004</v>
      </c>
      <c r="K93" s="110"/>
      <c r="L93" s="110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36</v>
      </c>
      <c r="B94" s="156">
        <f>SUM(B69-B93)</f>
        <v>13778</v>
      </c>
      <c r="C94" s="151">
        <v>39.6</v>
      </c>
      <c r="D94" s="151">
        <v>48.7</v>
      </c>
      <c r="E94" s="162">
        <f>SUM(E69-E93)</f>
        <v>34.5</v>
      </c>
      <c r="F94" s="156">
        <f>SUM(F69-F93)</f>
        <v>28015</v>
      </c>
      <c r="G94" s="151">
        <v>35.5</v>
      </c>
      <c r="H94" s="151">
        <v>55.5</v>
      </c>
      <c r="I94" s="162">
        <f>SUM(I69-I93)</f>
        <v>38.400000000000006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170" t="s">
        <v>37</v>
      </c>
      <c r="B95" s="183">
        <f>SUM(B93:B94)</f>
        <v>39789</v>
      </c>
      <c r="C95" s="167"/>
      <c r="D95" s="167"/>
      <c r="E95" s="167">
        <f>SUM(E94:E94)</f>
        <v>34.5</v>
      </c>
      <c r="F95" s="183">
        <f>SUM(F93:F94)</f>
        <v>73126</v>
      </c>
      <c r="G95" s="167"/>
      <c r="H95" s="167"/>
      <c r="I95" s="167">
        <f>SUM(I94:I94)</f>
        <v>38.400000000000006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5">
        <f>SUM(B93,B94)</f>
        <v>39789</v>
      </c>
      <c r="C96" s="166"/>
      <c r="D96" s="166"/>
      <c r="E96" s="166">
        <f>SUM(E93,E94)</f>
        <v>100</v>
      </c>
      <c r="F96" s="165">
        <f>SUM(F93,F94)</f>
        <v>73126</v>
      </c>
      <c r="G96" s="166"/>
      <c r="H96" s="166"/>
      <c r="I96" s="165">
        <f>SUM(I93,I94)</f>
        <v>100</v>
      </c>
      <c r="J96" s="166">
        <f>SUM(J83,J93)</f>
        <v>100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62:I62"/>
    <mergeCell ref="A63:I63"/>
    <mergeCell ref="B65:E66"/>
    <mergeCell ref="F65:I66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2018-12-26T13:21:36Z</cp:lastPrinted>
  <dcterms:created xsi:type="dcterms:W3CDTF">2006-07-26T08:06:14Z</dcterms:created>
  <dcterms:modified xsi:type="dcterms:W3CDTF">2018-12-28T14:33:09Z</dcterms:modified>
  <cp:category/>
  <cp:version/>
  <cp:contentType/>
  <cp:contentStatus/>
</cp:coreProperties>
</file>