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\03-18\"/>
    </mc:Choice>
  </mc:AlternateContent>
  <bookViews>
    <workbookView xWindow="10785" yWindow="-15" windowWidth="10830" windowHeight="9555"/>
  </bookViews>
  <sheets>
    <sheet name="Zaposleni_Pravna_Obrt" sheetId="3" r:id="rId1"/>
    <sheet name="Zaposleni" sheetId="2" r:id="rId2"/>
  </sheets>
  <calcPr calcId="152511"/>
</workbook>
</file>

<file path=xl/calcChain.xml><?xml version="1.0" encoding="utf-8"?>
<calcChain xmlns="http://schemas.openxmlformats.org/spreadsheetml/2006/main">
  <c r="L10" i="3" l="1"/>
  <c r="K10" i="3"/>
  <c r="J10" i="3"/>
  <c r="I10" i="3"/>
  <c r="L9" i="3"/>
  <c r="K9" i="3"/>
  <c r="J9" i="3"/>
  <c r="I9" i="3"/>
  <c r="L8" i="3"/>
  <c r="K8" i="3"/>
  <c r="J8" i="3"/>
  <c r="I8" i="3"/>
  <c r="H7" i="3"/>
  <c r="J7" i="3" s="1"/>
  <c r="G7" i="3"/>
  <c r="K7" i="3" s="1"/>
  <c r="F7" i="3"/>
  <c r="E7" i="3"/>
  <c r="I7" i="3" s="1"/>
  <c r="D7" i="3"/>
  <c r="D6" i="3" s="1"/>
  <c r="D11" i="3" s="1"/>
  <c r="C7" i="3"/>
  <c r="G6" i="3"/>
  <c r="G11" i="3" s="1"/>
  <c r="F6" i="3"/>
  <c r="F11" i="3" s="1"/>
  <c r="C6" i="3"/>
  <c r="C11" i="3" s="1"/>
  <c r="E6" i="3" l="1"/>
  <c r="E11" i="3" s="1"/>
  <c r="I6" i="3"/>
  <c r="L7" i="3"/>
  <c r="K6" i="3"/>
  <c r="H6" i="3"/>
  <c r="H11" i="3" l="1"/>
  <c r="L6" i="3"/>
  <c r="J6" i="3"/>
  <c r="I27" i="2" l="1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7" i="2"/>
  <c r="F7" i="2"/>
  <c r="G7" i="2" s="1"/>
  <c r="E7" i="2"/>
  <c r="D7" i="2"/>
  <c r="H7" i="2" s="1"/>
  <c r="C7" i="2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<sst xmlns="http://schemas.openxmlformats.org/spreadsheetml/2006/main" count="121" uniqueCount="90">
  <si>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</si>
  <si>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</si>
  <si>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</si>
  <si>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</si>
  <si>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</si>
  <si>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</si>
  <si>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</si>
  <si>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</si>
  <si>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</si>
  <si>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</si>
  <si>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</si>
  <si>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</si>
  <si>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</si>
  <si>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</si>
  <si>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</si>
  <si>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</si>
  <si>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</si>
  <si>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</si>
  <si>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</si>
  <si>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</si>
  <si>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</si>
  <si>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</si>
  <si>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</si>
  <si>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</si>
  <si>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</si>
  <si>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</si>
  <si>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</si>
  <si>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</si>
  <si>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</si>
  <si>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</si>
  <si>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</si>
  <si>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</si>
  <si>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</si>
  <si>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</si>
  <si>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</si>
  <si>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</si>
  <si>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</si>
  <si>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</si>
  <si>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</si>
  <si>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</si>
  <si>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</si>
  <si>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</si>
  <si>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</si>
  <si>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</si>
  <si>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</si>
  <si>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</si>
  <si>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</si>
  <si>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</si>
  <si>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</si>
  <si>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</si>
  <si>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</si>
  <si>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</si>
  <si>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</si>
  <si>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</si>
  <si>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</si>
  <si>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</si>
  <si>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</si>
  <si>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</si>
  <si>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</si>
  <si>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</si>
  <si>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</si>
  <si>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</si>
  <si>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</si>
  <si>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</si>
  <si>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</si>
  <si>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 xml:space="preserve">ukupno 
</t>
    </r>
    <r>
      <rPr>
        <i/>
        <sz val="9"/>
        <rFont val="Arial Narrow"/>
        <family val="2"/>
        <charset val="238"/>
      </rPr>
      <t>Total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</si>
  <si>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</si>
  <si>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</si>
  <si>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</si>
  <si>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</si>
  <si>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</si>
  <si>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</si>
  <si>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</si>
  <si>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</si>
  <si>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r>
      <t xml:space="preserve">  Nezaposleni</t>
    </r>
    <r>
      <rPr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</si>
  <si>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</si>
  <si>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</si>
  <si>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</si>
  <si>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II 2018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</si>
  <si>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</si>
  <si>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</si>
  <si>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ZAPOSLENI PO PODRUČJIMA KD BiH 2010, MART/OŽUJAK 2018.</t>
  </si>
  <si>
    <t>PERSONS IN EMPLOYMENT BY SECTIONS OF NACE REV.2, MARCH 2018</t>
  </si>
  <si>
    <t>III 2017</t>
  </si>
  <si>
    <t>III 2018</t>
  </si>
  <si>
    <r>
      <t xml:space="preserve">III 2018
</t>
    </r>
    <r>
      <rPr>
        <sz val="9"/>
        <rFont val="Arial Narrow"/>
        <family val="2"/>
        <charset val="238"/>
      </rPr>
      <t>II 2018</t>
    </r>
  </si>
  <si>
    <r>
      <t xml:space="preserve">III 2018
</t>
    </r>
    <r>
      <rPr>
        <sz val="9"/>
        <rFont val="Arial Narrow"/>
        <family val="2"/>
        <charset val="238"/>
      </rPr>
      <t>III 2017</t>
    </r>
  </si>
  <si>
    <r>
      <t xml:space="preserve">III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</si>
  <si>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r>
      <t>I</t>
    </r>
    <r>
      <rPr>
        <u/>
        <sz val="9"/>
        <rFont val="Arial Narrow"/>
        <family val="2"/>
        <charset val="238"/>
      </rPr>
      <t>II 2018</t>
    </r>
    <r>
      <rPr>
        <sz val="9"/>
        <rFont val="Arial Narrow"/>
        <family val="2"/>
        <charset val="238"/>
      </rPr>
      <t xml:space="preserve">
 II 2018</t>
    </r>
  </si>
  <si>
    <t xml:space="preserve">     Persons employed in trades 
     and related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</si>
</sst>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25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165" fontId="32" fillId="0" borderId="0" xfId="0" applyNumberFormat="1" applyFont="1"/>
    <xf numFmtId="0" fontId="22" fillId="0" borderId="0" xfId="0" applyFont="1"/>
    <xf numFmtId="2" fontId="24" fillId="0" borderId="0" xfId="0" applyNumberFormat="1" applyFont="1" applyBorder="1" applyAlignment="1">
      <alignment horizontal="left" wrapText="1"/>
    </xf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7" fillId="0" borderId="18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165" fontId="23" fillId="0" borderId="21" xfId="0" applyNumberFormat="1" applyFont="1" applyFill="1" applyBorder="1"/>
    <xf numFmtId="3" fontId="32" fillId="0" borderId="20" xfId="0" applyNumberFormat="1" applyFont="1" applyFill="1" applyBorder="1"/>
    <xf numFmtId="3" fontId="32" fillId="0" borderId="21" xfId="0" applyNumberFormat="1" applyFont="1" applyFill="1" applyBorder="1"/>
    <xf numFmtId="3" fontId="32" fillId="0" borderId="20" xfId="0" applyNumberFormat="1" applyFont="1" applyFill="1" applyBorder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165" fontId="32" fillId="0" borderId="20" xfId="0" applyNumberFormat="1" applyFont="1" applyBorder="1"/>
    <xf numFmtId="165" fontId="32" fillId="0" borderId="21" xfId="0" applyNumberFormat="1" applyFont="1" applyBorder="1"/>
    <xf numFmtId="0" fontId="32" fillId="0" borderId="21" xfId="0" applyFont="1" applyBorder="1"/>
    <xf numFmtId="3" fontId="23" fillId="0" borderId="18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/>
    <xf numFmtId="0" fontId="34" fillId="0" borderId="20" xfId="0" applyFont="1" applyBorder="1" applyAlignment="1">
      <alignment horizontal="left" vertical="top" wrapText="1"/>
    </xf>
    <xf numFmtId="0" fontId="22" fillId="0" borderId="20" xfId="0" applyFont="1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G26" sqref="G26"/>
    </sheetView>
  </sheetViews>
  <sheetFormatPr defaultRowHeight="13.5" x14ac:dyDescent="0.25"/>
  <cols>
    <col min="1" max="1" width="9.140625" style="60"/>
    <col min="2" max="2" width="13.7109375" style="60" customWidth="1"/>
    <col min="3" max="3" width="6" style="60" customWidth="1"/>
    <col min="4" max="5" width="5.85546875" style="60" customWidth="1"/>
    <col min="6" max="6" width="6.140625" style="60" customWidth="1"/>
    <col min="7" max="8" width="6.42578125" style="60" customWidth="1"/>
    <col min="9" max="9" width="5.85546875" style="60" customWidth="1"/>
    <col min="10" max="10" width="6.140625" style="60" customWidth="1"/>
    <col min="11" max="11" width="6" style="60" customWidth="1"/>
    <col min="12" max="12" width="5.7109375" style="60" customWidth="1"/>
    <col min="13" max="13" width="23.7109375" style="60" customWidth="1"/>
    <col min="14" max="16384" width="9.140625" style="60"/>
  </cols>
  <sheetData>
    <row r="1" spans="1:13" s="58" customFormat="1" ht="12.75" x14ac:dyDescent="0.2">
      <c r="A1" s="57" t="s">
        <v>62</v>
      </c>
    </row>
    <row r="2" spans="1:13" s="58" customFormat="1" ht="12.75" x14ac:dyDescent="0.2">
      <c r="A2" s="59" t="s">
        <v>63</v>
      </c>
    </row>
    <row r="3" spans="1:13" ht="28.5" customHeight="1" x14ac:dyDescent="0.25">
      <c r="A3" s="117"/>
      <c r="B3" s="90"/>
      <c r="C3" s="95" t="s">
        <v>61</v>
      </c>
      <c r="D3" s="95"/>
      <c r="E3" s="96" t="s">
        <v>78</v>
      </c>
      <c r="F3" s="96"/>
      <c r="G3" s="96" t="s">
        <v>84</v>
      </c>
      <c r="H3" s="96"/>
      <c r="I3" s="97" t="s">
        <v>64</v>
      </c>
      <c r="J3" s="98"/>
      <c r="K3" s="98"/>
      <c r="L3" s="99"/>
      <c r="M3" s="89"/>
    </row>
    <row r="4" spans="1:13" ht="26.25" customHeight="1" x14ac:dyDescent="0.25">
      <c r="A4" s="118"/>
      <c r="B4" s="92"/>
      <c r="C4" s="95"/>
      <c r="D4" s="95"/>
      <c r="E4" s="96"/>
      <c r="F4" s="96"/>
      <c r="G4" s="96"/>
      <c r="H4" s="96"/>
      <c r="I4" s="100" t="s">
        <v>88</v>
      </c>
      <c r="J4" s="100"/>
      <c r="K4" s="101" t="s">
        <v>87</v>
      </c>
      <c r="L4" s="101"/>
      <c r="M4" s="91"/>
    </row>
    <row r="5" spans="1:13" ht="27" x14ac:dyDescent="0.25">
      <c r="A5" s="119"/>
      <c r="B5" s="94"/>
      <c r="C5" s="61" t="s">
        <v>65</v>
      </c>
      <c r="D5" s="86" t="s">
        <v>66</v>
      </c>
      <c r="E5" s="61" t="s">
        <v>65</v>
      </c>
      <c r="F5" s="86" t="s">
        <v>66</v>
      </c>
      <c r="G5" s="61" t="s">
        <v>65</v>
      </c>
      <c r="H5" s="86" t="s">
        <v>66</v>
      </c>
      <c r="I5" s="61" t="s">
        <v>65</v>
      </c>
      <c r="J5" s="86" t="s">
        <v>66</v>
      </c>
      <c r="K5" s="61" t="s">
        <v>65</v>
      </c>
      <c r="L5" s="86" t="s">
        <v>66</v>
      </c>
      <c r="M5" s="93"/>
    </row>
    <row r="6" spans="1:13" x14ac:dyDescent="0.25">
      <c r="A6" s="87" t="s">
        <v>67</v>
      </c>
      <c r="B6" s="87"/>
      <c r="C6" s="72">
        <f t="shared" ref="C6:H6" si="0">C7+C10</f>
        <v>863172</v>
      </c>
      <c r="D6" s="62">
        <f t="shared" si="0"/>
        <v>403153</v>
      </c>
      <c r="E6" s="62">
        <f t="shared" si="0"/>
        <v>858526</v>
      </c>
      <c r="F6" s="62">
        <f t="shared" si="0"/>
        <v>404871</v>
      </c>
      <c r="G6" s="62">
        <f t="shared" si="0"/>
        <v>856405</v>
      </c>
      <c r="H6" s="73">
        <f t="shared" si="0"/>
        <v>404597</v>
      </c>
      <c r="I6" s="63">
        <f t="shared" ref="I6:J10" si="1">G6/E6*100</f>
        <v>99.752948658514711</v>
      </c>
      <c r="J6" s="63">
        <f t="shared" si="1"/>
        <v>99.93232412299227</v>
      </c>
      <c r="K6" s="63">
        <f t="shared" ref="K6:L10" si="2">G6/C6*100</f>
        <v>99.21603110388196</v>
      </c>
      <c r="L6" s="74">
        <f t="shared" si="2"/>
        <v>100.35817667237995</v>
      </c>
      <c r="M6" s="120" t="s">
        <v>68</v>
      </c>
    </row>
    <row r="7" spans="1:13" ht="17.25" customHeight="1" x14ac:dyDescent="0.25">
      <c r="A7" s="88" t="s">
        <v>69</v>
      </c>
      <c r="B7" s="88"/>
      <c r="C7" s="75">
        <f>SUM(C8:C9)</f>
        <v>505201</v>
      </c>
      <c r="D7" s="64">
        <f t="shared" ref="D7:H7" si="3">SUM(D8:D9)</f>
        <v>206572</v>
      </c>
      <c r="E7" s="64">
        <f t="shared" si="3"/>
        <v>509887</v>
      </c>
      <c r="F7" s="64">
        <f t="shared" si="3"/>
        <v>211297</v>
      </c>
      <c r="G7" s="64">
        <f t="shared" si="3"/>
        <v>513198</v>
      </c>
      <c r="H7" s="76">
        <f t="shared" si="3"/>
        <v>212894</v>
      </c>
      <c r="I7" s="63">
        <f t="shared" si="1"/>
        <v>100.64935956398182</v>
      </c>
      <c r="J7" s="63">
        <f t="shared" si="1"/>
        <v>100.75580817522255</v>
      </c>
      <c r="K7" s="63">
        <f t="shared" si="2"/>
        <v>101.58293431723216</v>
      </c>
      <c r="L7" s="77">
        <f t="shared" si="2"/>
        <v>103.0604341343454</v>
      </c>
      <c r="M7" s="121" t="s">
        <v>70</v>
      </c>
    </row>
    <row r="8" spans="1:13" ht="13.5" customHeight="1" x14ac:dyDescent="0.25">
      <c r="A8" s="102" t="s">
        <v>71</v>
      </c>
      <c r="B8" s="102"/>
      <c r="C8" s="78">
        <v>449667</v>
      </c>
      <c r="D8" s="65">
        <v>183524</v>
      </c>
      <c r="E8" s="65">
        <v>454097</v>
      </c>
      <c r="F8" s="65">
        <v>187982</v>
      </c>
      <c r="G8" s="65">
        <v>456700</v>
      </c>
      <c r="H8" s="79">
        <v>189276</v>
      </c>
      <c r="I8" s="63">
        <f t="shared" si="1"/>
        <v>100.57322554432201</v>
      </c>
      <c r="J8" s="63">
        <f t="shared" si="1"/>
        <v>100.68836377951081</v>
      </c>
      <c r="K8" s="63">
        <f t="shared" si="2"/>
        <v>101.56404628313842</v>
      </c>
      <c r="L8" s="77">
        <f t="shared" si="2"/>
        <v>103.13419498267255</v>
      </c>
      <c r="M8" s="122" t="s">
        <v>72</v>
      </c>
    </row>
    <row r="9" spans="1:13" ht="26.25" customHeight="1" x14ac:dyDescent="0.25">
      <c r="A9" s="103" t="s">
        <v>73</v>
      </c>
      <c r="B9" s="103"/>
      <c r="C9" s="80">
        <v>55534</v>
      </c>
      <c r="D9" s="69">
        <v>23048</v>
      </c>
      <c r="E9" s="69">
        <v>55790</v>
      </c>
      <c r="F9" s="69">
        <v>23315</v>
      </c>
      <c r="G9" s="69">
        <v>56498</v>
      </c>
      <c r="H9" s="81">
        <v>23618</v>
      </c>
      <c r="I9" s="70">
        <f t="shared" si="1"/>
        <v>101.26904463165442</v>
      </c>
      <c r="J9" s="70">
        <f t="shared" si="1"/>
        <v>101.29959253699334</v>
      </c>
      <c r="K9" s="70">
        <f t="shared" si="2"/>
        <v>101.73587351892535</v>
      </c>
      <c r="L9" s="82">
        <f t="shared" si="2"/>
        <v>102.47309961818813</v>
      </c>
      <c r="M9" s="123" t="s">
        <v>89</v>
      </c>
    </row>
    <row r="10" spans="1:13" ht="19.5" customHeight="1" x14ac:dyDescent="0.25">
      <c r="A10" s="88" t="s">
        <v>74</v>
      </c>
      <c r="B10" s="88"/>
      <c r="C10" s="78">
        <v>357971</v>
      </c>
      <c r="D10" s="65">
        <v>196581</v>
      </c>
      <c r="E10" s="65">
        <v>348639</v>
      </c>
      <c r="F10" s="65">
        <v>193574</v>
      </c>
      <c r="G10" s="65">
        <v>343207</v>
      </c>
      <c r="H10" s="79">
        <v>191703</v>
      </c>
      <c r="I10" s="63">
        <f t="shared" si="1"/>
        <v>98.441941377757516</v>
      </c>
      <c r="J10" s="63">
        <f t="shared" si="1"/>
        <v>99.033444574168016</v>
      </c>
      <c r="K10" s="63">
        <f t="shared" si="2"/>
        <v>95.875643557718362</v>
      </c>
      <c r="L10" s="77">
        <f t="shared" si="2"/>
        <v>97.518580127275783</v>
      </c>
      <c r="M10" s="121" t="s">
        <v>75</v>
      </c>
    </row>
    <row r="11" spans="1:13" ht="15.75" x14ac:dyDescent="0.25">
      <c r="A11" s="88" t="s">
        <v>76</v>
      </c>
      <c r="B11" s="88"/>
      <c r="C11" s="83">
        <f t="shared" ref="C11:H11" si="4">C10/C6*100</f>
        <v>41.471572293818618</v>
      </c>
      <c r="D11" s="66">
        <f t="shared" si="4"/>
        <v>48.760892266707678</v>
      </c>
      <c r="E11" s="66">
        <f t="shared" si="4"/>
        <v>40.60902057712871</v>
      </c>
      <c r="F11" s="66">
        <f t="shared" si="4"/>
        <v>47.811278160204111</v>
      </c>
      <c r="G11" s="66">
        <f t="shared" si="4"/>
        <v>40.075314833519187</v>
      </c>
      <c r="H11" s="84">
        <f t="shared" si="4"/>
        <v>47.381221314048297</v>
      </c>
      <c r="L11" s="85"/>
      <c r="M11" s="124" t="s">
        <v>77</v>
      </c>
    </row>
    <row r="12" spans="1:13" ht="31.5" customHeight="1" x14ac:dyDescent="0.25">
      <c r="A12" s="68"/>
      <c r="B12" s="68"/>
      <c r="M12" s="67"/>
    </row>
    <row r="13" spans="1:13" ht="21" customHeight="1" x14ac:dyDescent="0.25">
      <c r="A13" s="68"/>
      <c r="B13" s="68"/>
      <c r="M13" s="67"/>
    </row>
  </sheetData>
  <mergeCells count="14">
    <mergeCell ref="A11:B11"/>
    <mergeCell ref="A8:B8"/>
    <mergeCell ref="A9:B9"/>
    <mergeCell ref="A10:B10"/>
    <mergeCell ref="A6:B6"/>
    <mergeCell ref="A7:B7"/>
    <mergeCell ref="A3:B5"/>
    <mergeCell ref="C3:D4"/>
    <mergeCell ref="E3:F4"/>
    <mergeCell ref="G3:H4"/>
    <mergeCell ref="I3:L3"/>
    <mergeCell ref="I4:J4"/>
    <mergeCell ref="K4:L4"/>
    <mergeCell ref="M3:M5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zoomScale="97" zoomScaleNormal="97" workbookViewId="0">
      <selection activeCell="Q13" sqref="Q13"/>
    </sheetView>
  </sheetViews>
  <sheetFormatPr defaultRowHeight="13.5" x14ac:dyDescent="0.25"/>
  <cols>
    <col min="1" max="1" width="2.5703125" style="54" customWidth="1"/>
    <col min="2" max="2" width="29.7109375" style="52" customWidth="1"/>
    <col min="3" max="6" width="6.140625" style="53" customWidth="1"/>
    <col min="7" max="9" width="6.14062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51" customFormat="1" ht="13.5" customHeight="1" x14ac:dyDescent="0.25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106" t="s">
        <v>79</v>
      </c>
      <c r="B4" s="107"/>
      <c r="C4" s="97" t="s">
        <v>59</v>
      </c>
      <c r="D4" s="98"/>
      <c r="E4" s="98"/>
      <c r="F4" s="110"/>
      <c r="G4" s="97" t="s">
        <v>60</v>
      </c>
      <c r="H4" s="111"/>
      <c r="I4" s="112"/>
      <c r="J4" s="113" t="s">
        <v>80</v>
      </c>
      <c r="K4" s="114"/>
    </row>
    <row r="5" spans="1:11" ht="27" customHeight="1" x14ac:dyDescent="0.25">
      <c r="A5" s="108"/>
      <c r="B5" s="109"/>
      <c r="C5" s="45" t="s">
        <v>61</v>
      </c>
      <c r="D5" s="46" t="s">
        <v>83</v>
      </c>
      <c r="E5" s="46" t="s">
        <v>78</v>
      </c>
      <c r="F5" s="47" t="s">
        <v>84</v>
      </c>
      <c r="G5" s="71" t="s">
        <v>85</v>
      </c>
      <c r="H5" s="71" t="s">
        <v>86</v>
      </c>
      <c r="I5" s="71" t="s">
        <v>87</v>
      </c>
      <c r="J5" s="115"/>
      <c r="K5" s="116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498257</v>
      </c>
      <c r="E7" s="49">
        <f>SUM(E9:E27)</f>
        <v>509887</v>
      </c>
      <c r="F7" s="49">
        <f>SUM(F9:F27)</f>
        <v>513198</v>
      </c>
      <c r="G7" s="16">
        <f>F7/E7*100</f>
        <v>100.64935956398182</v>
      </c>
      <c r="H7" s="17">
        <f>F7/D7*100</f>
        <v>102.99865330542271</v>
      </c>
      <c r="I7" s="18">
        <f>F7/C7*100</f>
        <v>101.58293431723216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10085</v>
      </c>
      <c r="E9" s="28">
        <v>10371</v>
      </c>
      <c r="F9" s="28">
        <v>10617</v>
      </c>
      <c r="G9" s="22">
        <f t="shared" ref="G9:G27" si="0">F9/E9*100</f>
        <v>102.3719988429274</v>
      </c>
      <c r="H9" s="23">
        <f t="shared" ref="H9:H27" si="1">F9/D9*100</f>
        <v>105.27516113039168</v>
      </c>
      <c r="I9" s="24">
        <f t="shared" ref="I9:I27" si="2">F9/C9*100</f>
        <v>102.19462893444991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13101</v>
      </c>
      <c r="E10" s="50">
        <v>12917</v>
      </c>
      <c r="F10" s="28">
        <v>12822</v>
      </c>
      <c r="G10" s="22">
        <f t="shared" si="0"/>
        <v>99.264535108771383</v>
      </c>
      <c r="H10" s="23">
        <f t="shared" si="1"/>
        <v>97.870391573162351</v>
      </c>
      <c r="I10" s="24">
        <f t="shared" si="2"/>
        <v>96.645812919273382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96931</v>
      </c>
      <c r="E11" s="50">
        <v>103109</v>
      </c>
      <c r="F11" s="28">
        <v>104181</v>
      </c>
      <c r="G11" s="22">
        <f t="shared" si="0"/>
        <v>101.03967645889303</v>
      </c>
      <c r="H11" s="23">
        <f t="shared" si="1"/>
        <v>107.47954730684714</v>
      </c>
      <c r="I11" s="24">
        <f t="shared" si="2"/>
        <v>104.12685403590135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8817</v>
      </c>
      <c r="E12" s="50">
        <v>8742</v>
      </c>
      <c r="F12" s="28">
        <v>8752</v>
      </c>
      <c r="G12" s="29">
        <f t="shared" si="0"/>
        <v>100.11439029970259</v>
      </c>
      <c r="H12" s="30">
        <f t="shared" si="1"/>
        <v>99.262787796302604</v>
      </c>
      <c r="I12" s="31">
        <f t="shared" si="2"/>
        <v>99.590350477924432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8095</v>
      </c>
      <c r="E13" s="50">
        <v>8281</v>
      </c>
      <c r="F13" s="28">
        <v>8353</v>
      </c>
      <c r="G13" s="29">
        <f t="shared" si="0"/>
        <v>100.86946021011956</v>
      </c>
      <c r="H13" s="30">
        <f t="shared" si="1"/>
        <v>103.18715256331068</v>
      </c>
      <c r="I13" s="31">
        <f t="shared" si="2"/>
        <v>101.0402806338454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23326</v>
      </c>
      <c r="E14" s="50">
        <v>23627</v>
      </c>
      <c r="F14" s="28">
        <v>23881</v>
      </c>
      <c r="G14" s="22">
        <f t="shared" si="0"/>
        <v>101.07504126634782</v>
      </c>
      <c r="H14" s="23">
        <f t="shared" si="1"/>
        <v>102.37931921461029</v>
      </c>
      <c r="I14" s="24">
        <f t="shared" si="2"/>
        <v>98.267632293638385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92734</v>
      </c>
      <c r="E15" s="50">
        <v>94692</v>
      </c>
      <c r="F15" s="28">
        <v>95475</v>
      </c>
      <c r="G15" s="29">
        <f t="shared" si="0"/>
        <v>100.82689139526042</v>
      </c>
      <c r="H15" s="30">
        <f t="shared" si="1"/>
        <v>102.95576595423471</v>
      </c>
      <c r="I15" s="31">
        <f t="shared" si="2"/>
        <v>101.50651725531054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23115</v>
      </c>
      <c r="E16" s="50">
        <v>23801</v>
      </c>
      <c r="F16" s="28">
        <v>23844</v>
      </c>
      <c r="G16" s="22">
        <f t="shared" si="0"/>
        <v>100.1806646779547</v>
      </c>
      <c r="H16" s="23">
        <f t="shared" si="1"/>
        <v>103.15379623621025</v>
      </c>
      <c r="I16" s="24">
        <f t="shared" si="2"/>
        <v>101.82781004441408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23497</v>
      </c>
      <c r="E17" s="50">
        <v>24976</v>
      </c>
      <c r="F17" s="28">
        <v>25306</v>
      </c>
      <c r="G17" s="29">
        <f t="shared" si="0"/>
        <v>101.32126841768097</v>
      </c>
      <c r="H17" s="30">
        <f t="shared" si="1"/>
        <v>107.69885517300082</v>
      </c>
      <c r="I17" s="31">
        <f t="shared" si="2"/>
        <v>102.22994263553365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14378</v>
      </c>
      <c r="E18" s="50">
        <v>13993</v>
      </c>
      <c r="F18" s="28">
        <v>14126</v>
      </c>
      <c r="G18" s="22">
        <f t="shared" si="0"/>
        <v>100.95047523761882</v>
      </c>
      <c r="H18" s="23">
        <f t="shared" si="1"/>
        <v>98.247322297955208</v>
      </c>
      <c r="I18" s="24">
        <f t="shared" si="2"/>
        <v>100.64837905236908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11532</v>
      </c>
      <c r="E19" s="50">
        <v>11823</v>
      </c>
      <c r="F19" s="28">
        <v>11833</v>
      </c>
      <c r="G19" s="29">
        <f t="shared" si="0"/>
        <v>100.08458090163242</v>
      </c>
      <c r="H19" s="30">
        <f t="shared" si="1"/>
        <v>102.61012833853624</v>
      </c>
      <c r="I19" s="31">
        <f t="shared" si="2"/>
        <v>101.76298589611284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2761</v>
      </c>
      <c r="E20" s="50">
        <v>2889</v>
      </c>
      <c r="F20" s="28">
        <v>2894</v>
      </c>
      <c r="G20" s="22">
        <f t="shared" si="0"/>
        <v>100.17307026652821</v>
      </c>
      <c r="H20" s="23">
        <f t="shared" si="1"/>
        <v>104.81709525534227</v>
      </c>
      <c r="I20" s="24">
        <f t="shared" si="2"/>
        <v>102.26148409893993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16235</v>
      </c>
      <c r="E21" s="50">
        <v>16205</v>
      </c>
      <c r="F21" s="28">
        <v>16203</v>
      </c>
      <c r="G21" s="29">
        <f t="shared" si="0"/>
        <v>99.987658130206725</v>
      </c>
      <c r="H21" s="30">
        <f t="shared" si="1"/>
        <v>99.802894979981531</v>
      </c>
      <c r="I21" s="31">
        <f t="shared" si="2"/>
        <v>99.076678488443193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10274</v>
      </c>
      <c r="E22" s="50">
        <v>10842</v>
      </c>
      <c r="F22" s="28">
        <v>10911</v>
      </c>
      <c r="G22" s="29">
        <f t="shared" si="0"/>
        <v>100.63641394576646</v>
      </c>
      <c r="H22" s="30">
        <f t="shared" si="1"/>
        <v>106.20011679968853</v>
      </c>
      <c r="I22" s="31">
        <f t="shared" si="2"/>
        <v>102.61450202200697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47391</v>
      </c>
      <c r="E23" s="50">
        <v>46971</v>
      </c>
      <c r="F23" s="28">
        <v>47007</v>
      </c>
      <c r="G23" s="29">
        <f t="shared" si="0"/>
        <v>100.07664303506418</v>
      </c>
      <c r="H23" s="30">
        <f t="shared" si="1"/>
        <v>99.189719567006392</v>
      </c>
      <c r="I23" s="31">
        <f t="shared" si="2"/>
        <v>99.405768905430563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43091</v>
      </c>
      <c r="E24" s="50">
        <v>43096</v>
      </c>
      <c r="F24" s="28">
        <v>43142</v>
      </c>
      <c r="G24" s="22">
        <f t="shared" si="0"/>
        <v>100.10673844440319</v>
      </c>
      <c r="H24" s="23">
        <f t="shared" si="1"/>
        <v>100.11835418068738</v>
      </c>
      <c r="I24" s="24">
        <f t="shared" si="2"/>
        <v>102.92735297626147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33562</v>
      </c>
      <c r="E25" s="50">
        <v>33790</v>
      </c>
      <c r="F25" s="28">
        <v>33809</v>
      </c>
      <c r="G25" s="22">
        <f t="shared" si="0"/>
        <v>100.0562296537437</v>
      </c>
      <c r="H25" s="23">
        <f t="shared" si="1"/>
        <v>100.73595137357727</v>
      </c>
      <c r="I25" s="24">
        <f t="shared" si="2"/>
        <v>100.39195890370283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9763</v>
      </c>
      <c r="E26" s="50">
        <v>9948</v>
      </c>
      <c r="F26" s="28">
        <v>10063</v>
      </c>
      <c r="G26" s="22">
        <f t="shared" si="0"/>
        <v>101.15601125854442</v>
      </c>
      <c r="H26" s="23">
        <f t="shared" si="1"/>
        <v>103.07282597562224</v>
      </c>
      <c r="I26" s="24">
        <f t="shared" si="2"/>
        <v>102.28705021345803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9569</v>
      </c>
      <c r="E27" s="50">
        <v>9814</v>
      </c>
      <c r="F27" s="28">
        <v>9979</v>
      </c>
      <c r="G27" s="22">
        <f t="shared" si="0"/>
        <v>101.68127165274099</v>
      </c>
      <c r="H27" s="23">
        <f t="shared" si="1"/>
        <v>104.28466924443515</v>
      </c>
      <c r="I27" s="24">
        <f t="shared" si="2"/>
        <v>102.77033985581873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2018-05-14T11:21:33Z</dcterms:modified>
</cp:coreProperties>
</file>