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ZS\Desktop\WEB\"/>
    </mc:Choice>
  </mc:AlternateContent>
  <bookViews>
    <workbookView xWindow="10760" yWindow="50" windowWidth="10800" windowHeight="10370" tabRatio="791"/>
  </bookViews>
  <sheets>
    <sheet name="Tabela1" sheetId="25" r:id="rId1"/>
    <sheet name="2 (2)" sheetId="8" state="hidden" r:id="rId2"/>
    <sheet name="B&amp;H" sheetId="15" state="hidden" r:id="rId3"/>
    <sheet name="B&amp;H (E)" sheetId="16" state="hidden" r:id="rId4"/>
    <sheet name="B&amp;H (C)" sheetId="17" state="hidden" r:id="rId5"/>
    <sheet name="B&amp;H (D)" sheetId="20" state="hidden" r:id="rId6"/>
    <sheet name="TABELA2" sheetId="26" r:id="rId7"/>
  </sheets>
  <externalReferences>
    <externalReference r:id="rId8"/>
  </externalReferences>
  <definedNames>
    <definedName name="Excel_BuiltIn_Print_Area_10" localSheetId="2">#REF!</definedName>
    <definedName name="Excel_BuiltIn_Print_Area_10" localSheetId="4">#REF!</definedName>
    <definedName name="Excel_BuiltIn_Print_Area_10" localSheetId="5">#REF!</definedName>
    <definedName name="Excel_BuiltIn_Print_Area_10" localSheetId="3">#REF!</definedName>
    <definedName name="Excel_BuiltIn_Print_Area_10">#REF!</definedName>
    <definedName name="Excel_BuiltIn_Print_Area_11" localSheetId="2">#REF!</definedName>
    <definedName name="Excel_BuiltIn_Print_Area_11" localSheetId="4">#REF!</definedName>
    <definedName name="Excel_BuiltIn_Print_Area_11" localSheetId="5">#REF!</definedName>
    <definedName name="Excel_BuiltIn_Print_Area_11" localSheetId="3">#REF!</definedName>
    <definedName name="Excel_BuiltIn_Print_Area_11">#REF!</definedName>
    <definedName name="Excel_BuiltIn_Print_Area_12" localSheetId="2">#REF!</definedName>
    <definedName name="Excel_BuiltIn_Print_Area_12" localSheetId="4">#REF!</definedName>
    <definedName name="Excel_BuiltIn_Print_Area_12" localSheetId="5">#REF!</definedName>
    <definedName name="Excel_BuiltIn_Print_Area_12" localSheetId="3">#REF!</definedName>
    <definedName name="Excel_BuiltIn_Print_Area_12">#REF!</definedName>
    <definedName name="Excel_BuiltIn_Print_Area_13" localSheetId="2">#REF!</definedName>
    <definedName name="Excel_BuiltIn_Print_Area_13" localSheetId="4">#REF!</definedName>
    <definedName name="Excel_BuiltIn_Print_Area_13" localSheetId="5">#REF!</definedName>
    <definedName name="Excel_BuiltIn_Print_Area_13" localSheetId="3">#REF!</definedName>
    <definedName name="Excel_BuiltIn_Print_Area_13">#REF!</definedName>
    <definedName name="Excel_BuiltIn_Print_Area_14" localSheetId="2">#REF!</definedName>
    <definedName name="Excel_BuiltIn_Print_Area_14" localSheetId="4">#REF!</definedName>
    <definedName name="Excel_BuiltIn_Print_Area_14" localSheetId="5">#REF!</definedName>
    <definedName name="Excel_BuiltIn_Print_Area_14" localSheetId="3">#REF!</definedName>
    <definedName name="Excel_BuiltIn_Print_Area_14">#REF!</definedName>
    <definedName name="Excel_BuiltIn_Print_Area_15" localSheetId="2">#REF!</definedName>
    <definedName name="Excel_BuiltIn_Print_Area_15" localSheetId="4">#REF!</definedName>
    <definedName name="Excel_BuiltIn_Print_Area_15" localSheetId="5">#REF!</definedName>
    <definedName name="Excel_BuiltIn_Print_Area_15" localSheetId="3">#REF!</definedName>
    <definedName name="Excel_BuiltIn_Print_Area_15">#REF!</definedName>
    <definedName name="Excel_BuiltIn_Print_Area_16" localSheetId="2">#REF!</definedName>
    <definedName name="Excel_BuiltIn_Print_Area_16" localSheetId="4">#REF!</definedName>
    <definedName name="Excel_BuiltIn_Print_Area_16" localSheetId="5">#REF!</definedName>
    <definedName name="Excel_BuiltIn_Print_Area_16" localSheetId="3">#REF!</definedName>
    <definedName name="Excel_BuiltIn_Print_Area_16">#REF!</definedName>
    <definedName name="Excel_BuiltIn_Print_Area_17" localSheetId="2">#REF!</definedName>
    <definedName name="Excel_BuiltIn_Print_Area_17" localSheetId="4">#REF!</definedName>
    <definedName name="Excel_BuiltIn_Print_Area_17" localSheetId="5">#REF!</definedName>
    <definedName name="Excel_BuiltIn_Print_Area_17" localSheetId="3">#REF!</definedName>
    <definedName name="Excel_BuiltIn_Print_Area_17">#REF!</definedName>
    <definedName name="Excel_BuiltIn_Print_Area_2" localSheetId="2">#REF!</definedName>
    <definedName name="Excel_BuiltIn_Print_Area_2" localSheetId="4">#REF!</definedName>
    <definedName name="Excel_BuiltIn_Print_Area_2" localSheetId="5">#REF!</definedName>
    <definedName name="Excel_BuiltIn_Print_Area_2" localSheetId="3">#REF!</definedName>
    <definedName name="Excel_BuiltIn_Print_Area_2">#REF!</definedName>
    <definedName name="Excel_BuiltIn_Print_Area_3" localSheetId="2">#REF!</definedName>
    <definedName name="Excel_BuiltIn_Print_Area_3" localSheetId="4">#REF!</definedName>
    <definedName name="Excel_BuiltIn_Print_Area_3" localSheetId="5">#REF!</definedName>
    <definedName name="Excel_BuiltIn_Print_Area_3" localSheetId="3">#REF!</definedName>
    <definedName name="Excel_BuiltIn_Print_Area_3">#REF!</definedName>
    <definedName name="Excel_BuiltIn_Print_Area_4" localSheetId="2">#REF!</definedName>
    <definedName name="Excel_BuiltIn_Print_Area_4" localSheetId="4">#REF!</definedName>
    <definedName name="Excel_BuiltIn_Print_Area_4" localSheetId="5">#REF!</definedName>
    <definedName name="Excel_BuiltIn_Print_Area_4" localSheetId="3">#REF!</definedName>
    <definedName name="Excel_BuiltIn_Print_Area_4">#REF!</definedName>
    <definedName name="Excel_BuiltIn_Print_Area_5" localSheetId="2">#REF!</definedName>
    <definedName name="Excel_BuiltIn_Print_Area_5" localSheetId="4">#REF!</definedName>
    <definedName name="Excel_BuiltIn_Print_Area_5" localSheetId="5">#REF!</definedName>
    <definedName name="Excel_BuiltIn_Print_Area_5" localSheetId="3">#REF!</definedName>
    <definedName name="Excel_BuiltIn_Print_Area_5">#REF!</definedName>
    <definedName name="Excel_BuiltIn_Print_Area_6" localSheetId="2">#REF!</definedName>
    <definedName name="Excel_BuiltIn_Print_Area_6" localSheetId="4">#REF!</definedName>
    <definedName name="Excel_BuiltIn_Print_Area_6" localSheetId="5">#REF!</definedName>
    <definedName name="Excel_BuiltIn_Print_Area_6" localSheetId="3">#REF!</definedName>
    <definedName name="Excel_BuiltIn_Print_Area_6">#REF!</definedName>
    <definedName name="Excel_BuiltIn_Print_Area_7" localSheetId="2">#REF!</definedName>
    <definedName name="Excel_BuiltIn_Print_Area_7" localSheetId="4">#REF!</definedName>
    <definedName name="Excel_BuiltIn_Print_Area_7" localSheetId="5">#REF!</definedName>
    <definedName name="Excel_BuiltIn_Print_Area_7" localSheetId="3">#REF!</definedName>
    <definedName name="Excel_BuiltIn_Print_Area_7">#REF!</definedName>
    <definedName name="Excel_BuiltIn_Print_Area_8" localSheetId="2">#REF!</definedName>
    <definedName name="Excel_BuiltIn_Print_Area_8" localSheetId="4">#REF!</definedName>
    <definedName name="Excel_BuiltIn_Print_Area_8" localSheetId="5">#REF!</definedName>
    <definedName name="Excel_BuiltIn_Print_Area_8" localSheetId="3">#REF!</definedName>
    <definedName name="Excel_BuiltIn_Print_Area_8">#REF!</definedName>
    <definedName name="Excel_BuiltIn_Print_Area_9" localSheetId="2">#REF!</definedName>
    <definedName name="Excel_BuiltIn_Print_Area_9" localSheetId="4">#REF!</definedName>
    <definedName name="Excel_BuiltIn_Print_Area_9" localSheetId="5">#REF!</definedName>
    <definedName name="Excel_BuiltIn_Print_Area_9" localSheetId="3">#REF!</definedName>
    <definedName name="Excel_BuiltIn_Print_Area_9">#REF!</definedName>
  </definedNames>
  <calcPr calcId="162913"/>
</workbook>
</file>

<file path=xl/calcChain.xml><?xml version="1.0" encoding="utf-8"?>
<calcChain xmlns="http://schemas.openxmlformats.org/spreadsheetml/2006/main">
  <c r="B35" i="16" l="1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</calcChain>
</file>

<file path=xl/sharedStrings.xml><?xml version="1.0" encoding="utf-8"?>
<sst xmlns="http://schemas.openxmlformats.org/spreadsheetml/2006/main" count="408" uniqueCount="181">
  <si>
    <r>
      <t xml:space="preserve">Područje Klasifikacije djelatnosti BiH
</t>
    </r>
    <r>
      <rPr>
        <i/>
        <sz val="8"/>
        <color indexed="8"/>
        <rFont val="Arial"/>
        <family val="2"/>
        <charset val="238"/>
      </rPr>
      <t>Sectors of NACE Rev. 2</t>
    </r>
  </si>
  <si>
    <t>B -</t>
  </si>
  <si>
    <r>
      <t xml:space="preserve">Vađenje ruda i kamena
</t>
    </r>
    <r>
      <rPr>
        <i/>
        <sz val="8"/>
        <color indexed="8"/>
        <rFont val="Arial"/>
        <family val="2"/>
        <charset val="238"/>
      </rPr>
      <t xml:space="preserve">Mining and quarrying </t>
    </r>
  </si>
  <si>
    <t>C -</t>
  </si>
  <si>
    <r>
      <t xml:space="preserve">Prerađivačka industrija
</t>
    </r>
    <r>
      <rPr>
        <i/>
        <sz val="8"/>
        <color indexed="8"/>
        <rFont val="Arial"/>
        <family val="2"/>
        <charset val="238"/>
      </rPr>
      <t>Manufacturing</t>
    </r>
  </si>
  <si>
    <t>D -</t>
  </si>
  <si>
    <r>
      <t xml:space="preserve">Proizvodnja i snadbijevanje/opskrba električnom energijom i plinom
</t>
    </r>
    <r>
      <rPr>
        <i/>
        <sz val="8"/>
        <color indexed="8"/>
        <rFont val="Arial"/>
        <family val="2"/>
        <charset val="238"/>
      </rPr>
      <t xml:space="preserve">Electricity and gas supply </t>
    </r>
  </si>
  <si>
    <r>
      <t xml:space="preserve">UKUPNO
</t>
    </r>
    <r>
      <rPr>
        <i/>
        <sz val="8"/>
        <color indexed="8"/>
        <rFont val="Arial"/>
        <family val="2"/>
        <charset val="238"/>
      </rPr>
      <t>TOTAL</t>
    </r>
  </si>
  <si>
    <t>Napomena: Prethodni podaci</t>
  </si>
  <si>
    <t>Note: Preliminary data</t>
  </si>
  <si>
    <t>TABELA 1. Nastanak otpada po različitim djelatnostima, BiH, 2008.</t>
  </si>
  <si>
    <t>Sektor</t>
  </si>
  <si>
    <t>tona</t>
  </si>
  <si>
    <t>C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</si>
  <si>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</si>
  <si>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</si>
  <si>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</si>
  <si>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</si>
  <si>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</si>
  <si>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</si>
  <si>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</si>
  <si>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</si>
  <si>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</si>
  <si>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</si>
  <si>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</si>
  <si>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</si>
  <si>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</si>
  <si>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 bez 37</t>
  </si>
  <si>
    <t>E</t>
  </si>
  <si>
    <t>Ukupno nastanak otpada</t>
  </si>
  <si>
    <t xml:space="preserve">Napomena: </t>
  </si>
  <si>
    <t>TABELA 1. Nastanak opasnog otpada po različitim djelatnostima, BiH, 2008.</t>
  </si>
  <si>
    <t>UKUPNA KOLIČINA OTPADA U PROIZVODNIM DJELATNOSTIMA , BOSNA I HERCEGOVINA(sa procjenom),2008</t>
  </si>
  <si>
    <t>sifra2</t>
  </si>
  <si>
    <t>opis_sifra2</t>
  </si>
  <si>
    <t>opasan/bezopasan</t>
  </si>
  <si>
    <t xml:space="preserve">C </t>
  </si>
  <si>
    <t xml:space="preserve">DB </t>
  </si>
  <si>
    <t xml:space="preserve">DE </t>
  </si>
  <si>
    <t xml:space="preserve">DG </t>
  </si>
  <si>
    <t xml:space="preserve">DI </t>
  </si>
  <si>
    <t xml:space="preserve">DJ </t>
  </si>
  <si>
    <t xml:space="preserve">DK </t>
  </si>
  <si>
    <t xml:space="preserve">DL </t>
  </si>
  <si>
    <t xml:space="preserve">DM </t>
  </si>
  <si>
    <t xml:space="preserve">DN bez 37 </t>
  </si>
  <si>
    <t xml:space="preserve">E </t>
  </si>
  <si>
    <t>Ukupno</t>
  </si>
  <si>
    <t>01.1.</t>
  </si>
  <si>
    <t>Iskorišteni rastvarači</t>
  </si>
  <si>
    <t>O</t>
  </si>
  <si>
    <t>01.2.</t>
  </si>
  <si>
    <t>Kiseline, alkalni ili slani otpad</t>
  </si>
  <si>
    <t>N</t>
  </si>
  <si>
    <t>01.3.</t>
  </si>
  <si>
    <t>Iskorištena ulja</t>
  </si>
  <si>
    <t>02.1.</t>
  </si>
  <si>
    <t>Nespecificirani hemijski otpad</t>
  </si>
  <si>
    <t>02.2.</t>
  </si>
  <si>
    <t>Neiskorišteni eksplozivi</t>
  </si>
  <si>
    <t>02.3.</t>
  </si>
  <si>
    <t>Izmiješani hemijski otpad</t>
  </si>
  <si>
    <t>03.1.</t>
  </si>
  <si>
    <t>Hemijski talozi i ostaci</t>
  </si>
  <si>
    <t>03.2.</t>
  </si>
  <si>
    <t>Industrijski otpadni talozi</t>
  </si>
  <si>
    <t xml:space="preserve">06.1. </t>
  </si>
  <si>
    <t>Otpad od željeznog metala i staro željezo</t>
  </si>
  <si>
    <t>06.2.</t>
  </si>
  <si>
    <t>Otpad od obojenih metala</t>
  </si>
  <si>
    <t>06.3.</t>
  </si>
  <si>
    <t>Izmiješani metalni otpad</t>
  </si>
  <si>
    <t>07.1.</t>
  </si>
  <si>
    <t>Stakleni otpad</t>
  </si>
  <si>
    <t>07.2.</t>
  </si>
  <si>
    <t>Otpad od papira i kartona</t>
  </si>
  <si>
    <t>07.3.</t>
  </si>
  <si>
    <t>Otpad od guma</t>
  </si>
  <si>
    <t>07.4.</t>
  </si>
  <si>
    <t>Plastični otpad</t>
  </si>
  <si>
    <t>07.5.</t>
  </si>
  <si>
    <t>Drveni otpad</t>
  </si>
  <si>
    <t>07.6.</t>
  </si>
  <si>
    <t>Tekstilni otpad</t>
  </si>
  <si>
    <t>07.7.</t>
  </si>
  <si>
    <t>Otpad koji sadrži  PCB</t>
  </si>
  <si>
    <t>08.1.</t>
  </si>
  <si>
    <t>Odbačena vozila</t>
  </si>
  <si>
    <t>08.2.</t>
  </si>
  <si>
    <t>Odbačena električna i elektronska oprema</t>
  </si>
  <si>
    <t>08.4.</t>
  </si>
  <si>
    <t>Odbačene mašine i komponente od opreme</t>
  </si>
  <si>
    <t>09.1.</t>
  </si>
  <si>
    <t>Otpad od pripreme hrane i prerađevina</t>
  </si>
  <si>
    <t>09.2.</t>
  </si>
  <si>
    <t>Zeleni otpad</t>
  </si>
  <si>
    <t>09.3.</t>
  </si>
  <si>
    <t>Štalsko đubre</t>
  </si>
  <si>
    <t>10.1.</t>
  </si>
  <si>
    <t>Otpad iz domaćinstva i slični otpad</t>
  </si>
  <si>
    <t>10.2.</t>
  </si>
  <si>
    <t>Izmiješani i materijali koji se ne mogu razlikovati</t>
  </si>
  <si>
    <t>10.3.</t>
  </si>
  <si>
    <t>Razvrstani ostatak</t>
  </si>
  <si>
    <t>11.1.</t>
  </si>
  <si>
    <t>Talozi od prečišćavanja otpadnih voda</t>
  </si>
  <si>
    <t>11.2.</t>
  </si>
  <si>
    <t>Talozi od prečišćavanja voda za piće i tehnoloških voda</t>
  </si>
  <si>
    <t>11.3.</t>
  </si>
  <si>
    <t>Nezagađeni otpadni materijali od iskopavanja</t>
  </si>
  <si>
    <t>11.4.</t>
  </si>
  <si>
    <t>Sadržaj septičkih jama</t>
  </si>
  <si>
    <t>12.1.</t>
  </si>
  <si>
    <t>Građevinski otpad i otpad od rušenja objekata</t>
  </si>
  <si>
    <t>12.2.</t>
  </si>
  <si>
    <t xml:space="preserve"> Azbestni otpad</t>
  </si>
  <si>
    <t>12.3.</t>
  </si>
  <si>
    <t>Otpad od prirodnih materijala</t>
  </si>
  <si>
    <t>12.4.</t>
  </si>
  <si>
    <t xml:space="preserve"> Otpad od sagorijevanja</t>
  </si>
  <si>
    <t>12.5.</t>
  </si>
  <si>
    <t xml:space="preserve"> Razni mineralni otpad</t>
  </si>
  <si>
    <t>12.6.</t>
  </si>
  <si>
    <t>Kontaminirana zemlja i zagađeni materijali od mašinskog iskopavanja</t>
  </si>
  <si>
    <t>UKUPNO</t>
  </si>
  <si>
    <t>12.1 - 12.5 isklj. 12.4</t>
  </si>
  <si>
    <t>ostalo</t>
  </si>
  <si>
    <t>06.</t>
  </si>
  <si>
    <t>09.</t>
  </si>
  <si>
    <r>
      <t>Količina otpada u proizvodnim aktivnostima</t>
    </r>
    <r>
      <rPr>
        <sz val="8"/>
        <color indexed="8"/>
        <rFont val="Arial"/>
        <family val="2"/>
        <charset val="238"/>
      </rPr>
      <t xml:space="preserve">
</t>
    </r>
    <r>
      <rPr>
        <i/>
        <sz val="8"/>
        <color indexed="8"/>
        <rFont val="Arial"/>
        <family val="2"/>
        <charset val="238"/>
      </rPr>
      <t>Amount of waste from production activities</t>
    </r>
  </si>
  <si>
    <r>
      <t>Ukupno</t>
    </r>
    <r>
      <rPr>
        <sz val="8"/>
        <color indexed="8"/>
        <rFont val="Arial"/>
        <family val="2"/>
        <charset val="238"/>
      </rPr>
      <t xml:space="preserve">
</t>
    </r>
    <r>
      <rPr>
        <i/>
        <sz val="8"/>
        <color indexed="8"/>
        <rFont val="Arial"/>
        <family val="2"/>
        <charset val="238"/>
      </rPr>
      <t>Total</t>
    </r>
  </si>
  <si>
    <r>
      <t>Od toga količina opasnog otpada</t>
    </r>
    <r>
      <rPr>
        <sz val="8"/>
        <color indexed="8"/>
        <rFont val="Arial"/>
        <family val="2"/>
        <charset val="238"/>
      </rPr>
      <t xml:space="preserve">
</t>
    </r>
    <r>
      <rPr>
        <i/>
        <sz val="8"/>
        <color indexed="8"/>
        <rFont val="Arial"/>
        <family val="2"/>
        <charset val="238"/>
      </rPr>
      <t>Out of which amount of hazardous waste</t>
    </r>
  </si>
  <si>
    <t>TOTAL</t>
  </si>
  <si>
    <t>B (05-08)</t>
  </si>
  <si>
    <t>VAĐENJE RUDA I KAMENA</t>
  </si>
  <si>
    <t>MINING AND QUARRYING</t>
  </si>
  <si>
    <t>PRERAĐIVAČKA INDUSTRIJA</t>
  </si>
  <si>
    <t xml:space="preserve">MANUFACTURING </t>
  </si>
  <si>
    <t>10 - 12</t>
  </si>
  <si>
    <t>Proizvodnja prehrambenih proizvoda
Proizvodnja pića
Proizvodnja duhanskih proizvoda</t>
  </si>
  <si>
    <t>Manufacture of food products
Manufacture of beverages
Manufacture of tobacco products</t>
  </si>
  <si>
    <t>13 - 15</t>
  </si>
  <si>
    <t>Proizvodnja tekstila
Proizvodnja odjeće
Proizvodnja kože i srodnih proizvoda</t>
  </si>
  <si>
    <t xml:space="preserve"> -</t>
  </si>
  <si>
    <t>Manufacture of textiles
Manufacture of wearing apparel
Manufacture of leather and related products</t>
  </si>
  <si>
    <t xml:space="preserve">16 </t>
  </si>
  <si>
    <t>Prerada drva i proizvoda od drva i pluta, osim namještaja; proizvodnja predmeta od slame i pletarskih materijala</t>
  </si>
  <si>
    <t>16</t>
  </si>
  <si>
    <t>Manufacture of wood and of products of wood and cork, except furniture; manufacture of articles of straw and plaiting materials</t>
  </si>
  <si>
    <t>17 - 18</t>
  </si>
  <si>
    <t>Proizvodnja papira i proizvoda od papira
Štampanje i umnožavanje snimljenih zapisa</t>
  </si>
  <si>
    <t>Manufacture of paper and paper products
Printing and reproduction of recorded media</t>
  </si>
  <si>
    <t>19</t>
  </si>
  <si>
    <t>Proizvodnja koksa i rafiniranih naftnih proizvoda</t>
  </si>
  <si>
    <t>Manufacture of coke and refined petroleum products</t>
  </si>
  <si>
    <t>20 - 22</t>
  </si>
  <si>
    <t>Proizvodnja hemikalija i hemijskih proizvoda
Proizvodnja osnovnih farmaceutskih proizvoda i farmaceutskih preparata
Proizvodnja proizvoda od gume i plastičnih masa</t>
  </si>
  <si>
    <t>Manufacture of chemicals and chemical products
Manufacture of rubber and plastic products
Manufacture of other non-metallic mineral products</t>
  </si>
  <si>
    <t>23</t>
  </si>
  <si>
    <t>Proizvodnja ostalih nemetalnih mineralnih proizvoda</t>
  </si>
  <si>
    <t>Manufacture of other non-metallic mineral products</t>
  </si>
  <si>
    <t>24 - 25</t>
  </si>
  <si>
    <t xml:space="preserve">Proizvodnja baznih metala
Proizvodnja gotovih  metalnih  proizvoda,  osim  mašina  i opreme
</t>
  </si>
  <si>
    <t>Manufacture of basic metals
Manufacture of fabricated metal products, except machinery and equipment</t>
  </si>
  <si>
    <t>26 - 30</t>
  </si>
  <si>
    <t>Proizvodnja računara te elektroničkih i optičkih proizvoda
Proizvodnja električne opreme
Proizvodnja mašina i uređaja, d. n.Proizvodnja motornih vozila, prikolica i poluprikolica
Proizvodnja ostalih prijevoznih sredstava</t>
  </si>
  <si>
    <t>Manufacture of computer, electronic and optical products
Manufacture of electrical equipment
Manufacture of machinery and equipment n.e.c.
Manufacture of motor vehicles, trailers and semi-trailers
Manufacture of other transport equipment</t>
  </si>
  <si>
    <t>31 - 33</t>
  </si>
  <si>
    <t>Proizvodnja namještaja
Ostala prerađivačka industrija
Popravak i instaliranje mašina i opreme</t>
  </si>
  <si>
    <t>Manufacture of furniture
Other manufacturing
Repa and installation of machinery and equipment</t>
  </si>
  <si>
    <t>D (35)</t>
  </si>
  <si>
    <t xml:space="preserve">PROIZVODNJA I SNABDIJEVANJE/OPSKRBA ELEKTRIČNOM ENERGIJOM I PLINOM </t>
  </si>
  <si>
    <t>ELECTRICITY AND GAS SUPPLY</t>
  </si>
  <si>
    <t>1. Količine neopasnog i opasnog otpada, 2016</t>
  </si>
  <si>
    <t>Quantities between non-hazardous and hazardous waste, 2016</t>
  </si>
  <si>
    <t xml:space="preserve">    WASTE FROM PRODUCTION ACTIVITIES IN 2016</t>
  </si>
  <si>
    <t>-</t>
  </si>
  <si>
    <r>
      <t xml:space="preserve">Ukupno, tona
</t>
    </r>
    <r>
      <rPr>
        <i/>
        <sz val="8"/>
        <color indexed="8"/>
        <rFont val="Arial"/>
        <family val="2"/>
        <charset val="238"/>
      </rPr>
      <t>Total, ton</t>
    </r>
  </si>
  <si>
    <r>
      <t xml:space="preserve">Od toga opasni otpad, tona
</t>
    </r>
    <r>
      <rPr>
        <i/>
        <sz val="8"/>
        <color indexed="8"/>
        <rFont val="Arial"/>
        <family val="2"/>
        <charset val="238"/>
      </rPr>
      <t>Of which hazardous waste, ton</t>
    </r>
  </si>
  <si>
    <t>tona/ton</t>
  </si>
  <si>
    <t>2. OTPAD IZ PROIZVODNIH DJELATNOSTI U 2016.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</si>
</sst>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Tahoma"/>
      <family val="2"/>
    </font>
    <font>
      <sz val="10"/>
      <color indexed="8"/>
      <name val="Arial"/>
      <family val="2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.5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25"/>
      </patternFill>
    </fill>
    <fill>
      <patternFill patternType="solid">
        <fgColor indexed="26"/>
        <bgColor indexed="9"/>
      </patternFill>
    </fill>
    <fill>
      <patternFill patternType="solid">
        <fgColor indexed="2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7">
    <xf numFmtId="0" fontId="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26">
    <xf numFmtId="0" fontId="0" fillId="0" borderId="0" xfId="0"/>
    <xf numFmtId="3" fontId="8" fillId="0" borderId="1" xfId="18" applyNumberFormat="1" applyFont="1" applyBorder="1" applyAlignment="1">
      <alignment horizontal="right" vertical="top"/>
    </xf>
    <xf numFmtId="3" fontId="8" fillId="0" borderId="0" xfId="18" applyNumberFormat="1" applyFont="1" applyAlignment="1">
      <alignment vertical="top"/>
    </xf>
    <xf numFmtId="0" fontId="5" fillId="0" borderId="0" xfId="28"/>
    <xf numFmtId="0" fontId="21" fillId="0" borderId="2" xfId="28" applyFont="1" applyBorder="1" applyAlignment="1">
      <alignment vertical="top" wrapText="1"/>
    </xf>
    <xf numFmtId="0" fontId="21" fillId="0" borderId="3" xfId="28" applyFont="1" applyBorder="1" applyAlignment="1">
      <alignment horizontal="center" vertical="top" wrapText="1"/>
    </xf>
    <xf numFmtId="0" fontId="11" fillId="0" borderId="0" xfId="28" applyFont="1" applyBorder="1" applyAlignment="1">
      <alignment vertical="top" wrapText="1"/>
    </xf>
    <xf numFmtId="0" fontId="22" fillId="0" borderId="4" xfId="28" applyFont="1" applyBorder="1" applyAlignment="1">
      <alignment horizontal="center" vertical="top" wrapText="1"/>
    </xf>
    <xf numFmtId="0" fontId="23" fillId="0" borderId="0" xfId="28" applyFont="1" applyBorder="1" applyAlignment="1">
      <alignment vertical="top" wrapText="1"/>
    </xf>
    <xf numFmtId="0" fontId="2" fillId="0" borderId="0" xfId="28" applyFont="1"/>
    <xf numFmtId="0" fontId="3" fillId="0" borderId="0" xfId="28" applyFont="1"/>
    <xf numFmtId="4" fontId="21" fillId="0" borderId="5" xfId="28" applyNumberFormat="1" applyFont="1" applyBorder="1" applyAlignment="1">
      <alignment horizontal="right" vertical="top" wrapText="1"/>
    </xf>
    <xf numFmtId="0" fontId="12" fillId="0" borderId="5" xfId="28" applyFont="1" applyBorder="1" applyAlignment="1">
      <alignment vertical="top" wrapText="1"/>
    </xf>
    <xf numFmtId="4" fontId="23" fillId="0" borderId="4" xfId="28" applyNumberFormat="1" applyFont="1" applyBorder="1" applyAlignment="1">
      <alignment horizontal="right" vertical="top" wrapText="1"/>
    </xf>
    <xf numFmtId="0" fontId="21" fillId="0" borderId="6" xfId="28" applyFont="1" applyBorder="1" applyAlignment="1">
      <alignment vertical="top" wrapText="1"/>
    </xf>
    <xf numFmtId="3" fontId="8" fillId="0" borderId="1" xfId="18" applyNumberFormat="1" applyFont="1" applyBorder="1" applyAlignment="1">
      <alignment vertical="top"/>
    </xf>
    <xf numFmtId="0" fontId="6" fillId="0" borderId="0" xfId="2" applyFont="1"/>
    <xf numFmtId="0" fontId="6" fillId="2" borderId="7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 wrapText="1" shrinkToFit="1"/>
      <protection locked="0"/>
    </xf>
    <xf numFmtId="0" fontId="20" fillId="2" borderId="7" xfId="2" applyFont="1" applyFill="1" applyBorder="1" applyAlignment="1" applyProtection="1">
      <alignment horizontal="center" vertical="center" wrapText="1" shrinkToFit="1"/>
      <protection locked="0"/>
    </xf>
    <xf numFmtId="0" fontId="13" fillId="2" borderId="7" xfId="2" applyFont="1" applyFill="1" applyBorder="1" applyAlignment="1">
      <alignment horizontal="right" vertical="center"/>
    </xf>
    <xf numFmtId="0" fontId="13" fillId="2" borderId="7" xfId="2" applyFont="1" applyFill="1" applyBorder="1" applyAlignment="1">
      <alignment horizontal="left"/>
    </xf>
    <xf numFmtId="0" fontId="17" fillId="3" borderId="0" xfId="2" applyFont="1" applyFill="1" applyBorder="1" applyAlignment="1">
      <alignment horizontal="center"/>
    </xf>
    <xf numFmtId="165" fontId="6" fillId="0" borderId="0" xfId="2" applyNumberFormat="1" applyFont="1" applyAlignment="1">
      <alignment horizontal="right"/>
    </xf>
    <xf numFmtId="165" fontId="7" fillId="4" borderId="0" xfId="2" applyNumberFormat="1" applyFont="1" applyFill="1" applyAlignment="1">
      <alignment horizontal="right"/>
    </xf>
    <xf numFmtId="0" fontId="13" fillId="0" borderId="0" xfId="2" applyFont="1" applyFill="1" applyAlignment="1">
      <alignment horizontal="center"/>
    </xf>
    <xf numFmtId="165" fontId="7" fillId="5" borderId="0" xfId="2" applyNumberFormat="1" applyFont="1" applyFill="1" applyAlignment="1">
      <alignment horizontal="right"/>
    </xf>
    <xf numFmtId="0" fontId="13" fillId="0" borderId="0" xfId="2" applyFont="1" applyFill="1" applyBorder="1" applyAlignment="1">
      <alignment horizontal="center"/>
    </xf>
    <xf numFmtId="0" fontId="13" fillId="2" borderId="7" xfId="2" applyFont="1" applyFill="1" applyBorder="1" applyAlignment="1">
      <alignment horizontal="left" vertical="center"/>
    </xf>
    <xf numFmtId="0" fontId="13" fillId="2" borderId="7" xfId="2" applyFont="1" applyFill="1" applyBorder="1" applyAlignment="1">
      <alignment horizontal="left" vertical="center" wrapText="1" shrinkToFit="1"/>
    </xf>
    <xf numFmtId="165" fontId="7" fillId="6" borderId="0" xfId="2" applyNumberFormat="1" applyFont="1" applyFill="1" applyAlignment="1">
      <alignment horizontal="right"/>
    </xf>
    <xf numFmtId="0" fontId="20" fillId="0" borderId="8" xfId="2" applyFont="1" applyBorder="1"/>
    <xf numFmtId="165" fontId="7" fillId="7" borderId="0" xfId="2" applyNumberFormat="1" applyFont="1" applyFill="1" applyAlignment="1">
      <alignment horizontal="right"/>
    </xf>
    <xf numFmtId="0" fontId="24" fillId="0" borderId="0" xfId="2" applyFont="1"/>
    <xf numFmtId="0" fontId="6" fillId="8" borderId="0" xfId="2" applyFont="1" applyFill="1"/>
    <xf numFmtId="0" fontId="6" fillId="8" borderId="7" xfId="2" applyFont="1" applyFill="1" applyBorder="1"/>
    <xf numFmtId="1" fontId="6" fillId="0" borderId="0" xfId="2" applyNumberFormat="1" applyFont="1"/>
    <xf numFmtId="16" fontId="13" fillId="2" borderId="7" xfId="2" applyNumberFormat="1" applyFont="1" applyFill="1" applyBorder="1" applyAlignment="1">
      <alignment horizontal="right" vertical="center"/>
    </xf>
    <xf numFmtId="3" fontId="8" fillId="0" borderId="0" xfId="18" applyNumberFormat="1" applyFont="1" applyAlignment="1">
      <alignment horizontal="right" vertical="top"/>
    </xf>
    <xf numFmtId="0" fontId="14" fillId="0" borderId="6" xfId="28" applyFont="1" applyBorder="1" applyAlignment="1">
      <alignment wrapText="1"/>
    </xf>
    <xf numFmtId="0" fontId="16" fillId="9" borderId="0" xfId="0" applyFont="1" applyFill="1"/>
    <xf numFmtId="0" fontId="28" fillId="9" borderId="0" xfId="0" applyFont="1" applyFill="1"/>
    <xf numFmtId="0" fontId="25" fillId="9" borderId="0" xfId="0" applyFont="1" applyFill="1"/>
    <xf numFmtId="0" fontId="26" fillId="9" borderId="0" xfId="0" applyFont="1" applyFill="1"/>
    <xf numFmtId="0" fontId="1" fillId="9" borderId="0" xfId="0" applyFont="1" applyFill="1"/>
    <xf numFmtId="0" fontId="18" fillId="9" borderId="0" xfId="0" applyFont="1" applyFill="1"/>
    <xf numFmtId="4" fontId="15" fillId="9" borderId="3" xfId="0" applyNumberFormat="1" applyFont="1" applyFill="1" applyBorder="1" applyAlignment="1">
      <alignment horizontal="center" vertical="center" wrapText="1"/>
    </xf>
    <xf numFmtId="4" fontId="15" fillId="9" borderId="9" xfId="0" applyNumberFormat="1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left" vertical="center" wrapText="1"/>
    </xf>
    <xf numFmtId="3" fontId="14" fillId="9" borderId="10" xfId="0" applyNumberFormat="1" applyFont="1" applyFill="1" applyBorder="1" applyAlignment="1">
      <alignment horizontal="right" vertical="center" wrapText="1"/>
    </xf>
    <xf numFmtId="3" fontId="14" fillId="9" borderId="0" xfId="0" applyNumberFormat="1" applyFont="1" applyFill="1" applyBorder="1" applyAlignment="1">
      <alignment horizontal="right" vertical="center" wrapText="1"/>
    </xf>
    <xf numFmtId="164" fontId="1" fillId="9" borderId="0" xfId="0" applyNumberFormat="1" applyFont="1" applyFill="1" applyAlignment="1">
      <alignment horizontal="left" vertical="top"/>
    </xf>
    <xf numFmtId="164" fontId="18" fillId="9" borderId="0" xfId="0" applyNumberFormat="1" applyFont="1" applyFill="1" applyAlignment="1">
      <alignment horizontal="left" vertical="top"/>
    </xf>
    <xf numFmtId="0" fontId="15" fillId="9" borderId="0" xfId="18" applyFont="1" applyFill="1"/>
    <xf numFmtId="0" fontId="14" fillId="9" borderId="0" xfId="18" applyFont="1" applyFill="1"/>
    <xf numFmtId="0" fontId="14" fillId="9" borderId="0" xfId="18" applyFont="1" applyFill="1" applyBorder="1"/>
    <xf numFmtId="0" fontId="16" fillId="9" borderId="0" xfId="18" applyFont="1" applyFill="1"/>
    <xf numFmtId="0" fontId="14" fillId="9" borderId="11" xfId="18" applyFont="1" applyFill="1" applyBorder="1" applyAlignment="1">
      <alignment horizontal="right"/>
    </xf>
    <xf numFmtId="0" fontId="14" fillId="9" borderId="0" xfId="18" applyFont="1" applyFill="1" applyBorder="1" applyAlignment="1"/>
    <xf numFmtId="0" fontId="16" fillId="9" borderId="0" xfId="18" applyFont="1" applyFill="1" applyBorder="1" applyAlignment="1">
      <alignment vertical="center"/>
    </xf>
    <xf numFmtId="0" fontId="15" fillId="9" borderId="3" xfId="18" applyFont="1" applyFill="1" applyBorder="1" applyAlignment="1">
      <alignment horizontal="center" vertical="center" wrapText="1"/>
    </xf>
    <xf numFmtId="3" fontId="15" fillId="9" borderId="12" xfId="18" applyNumberFormat="1" applyFont="1" applyFill="1" applyBorder="1" applyAlignment="1">
      <alignment horizontal="center" vertical="center"/>
    </xf>
    <xf numFmtId="3" fontId="15" fillId="9" borderId="13" xfId="18" applyNumberFormat="1" applyFont="1" applyFill="1" applyBorder="1" applyAlignment="1">
      <alignment horizontal="center" vertical="center"/>
    </xf>
    <xf numFmtId="3" fontId="27" fillId="9" borderId="0" xfId="18" applyNumberFormat="1" applyFont="1" applyFill="1" applyBorder="1" applyAlignment="1">
      <alignment vertical="center"/>
    </xf>
    <xf numFmtId="4" fontId="15" fillId="9" borderId="0" xfId="0" applyNumberFormat="1" applyFont="1" applyFill="1" applyBorder="1" applyAlignment="1">
      <alignment horizontal="right" vertical="center" wrapText="1"/>
    </xf>
    <xf numFmtId="3" fontId="14" fillId="9" borderId="0" xfId="18" applyNumberFormat="1" applyFont="1" applyFill="1" applyBorder="1"/>
    <xf numFmtId="0" fontId="15" fillId="9" borderId="0" xfId="18" applyFont="1" applyFill="1" applyAlignment="1">
      <alignment horizontal="left" vertical="top" wrapText="1"/>
    </xf>
    <xf numFmtId="3" fontId="15" fillId="9" borderId="14" xfId="0" applyNumberFormat="1" applyFont="1" applyFill="1" applyBorder="1" applyAlignment="1">
      <alignment horizontal="center" vertical="top"/>
    </xf>
    <xf numFmtId="3" fontId="15" fillId="9" borderId="15" xfId="0" applyNumberFormat="1" applyFont="1" applyFill="1" applyBorder="1" applyAlignment="1">
      <alignment horizontal="center" vertical="top"/>
    </xf>
    <xf numFmtId="0" fontId="27" fillId="9" borderId="0" xfId="18" applyFont="1" applyFill="1" applyAlignment="1">
      <alignment horizontal="left" vertical="top" wrapText="1"/>
    </xf>
    <xf numFmtId="0" fontId="27" fillId="9" borderId="0" xfId="18" applyFont="1" applyFill="1" applyBorder="1" applyAlignment="1">
      <alignment horizontal="left" vertical="top" wrapText="1"/>
    </xf>
    <xf numFmtId="0" fontId="27" fillId="9" borderId="0" xfId="18" applyFont="1" applyFill="1" applyBorder="1" applyAlignment="1">
      <alignment horizontal="right" vertical="top" wrapText="1"/>
    </xf>
    <xf numFmtId="0" fontId="15" fillId="9" borderId="0" xfId="0" applyFont="1" applyFill="1" applyAlignment="1">
      <alignment horizontal="center"/>
    </xf>
    <xf numFmtId="1" fontId="15" fillId="9" borderId="0" xfId="0" applyNumberFormat="1" applyFont="1" applyFill="1" applyAlignment="1">
      <alignment horizontal="center"/>
    </xf>
    <xf numFmtId="0" fontId="15" fillId="9" borderId="0" xfId="18" applyFont="1" applyFill="1" applyAlignment="1">
      <alignment horizontal="left" vertical="top"/>
    </xf>
    <xf numFmtId="0" fontId="15" fillId="9" borderId="0" xfId="18" applyFont="1" applyFill="1" applyBorder="1" applyAlignment="1">
      <alignment horizontal="left" vertical="top" wrapText="1"/>
    </xf>
    <xf numFmtId="0" fontId="27" fillId="9" borderId="0" xfId="18" applyFont="1" applyFill="1" applyAlignment="1">
      <alignment horizontal="left" vertical="top"/>
    </xf>
    <xf numFmtId="0" fontId="27" fillId="9" borderId="0" xfId="18" applyFont="1" applyFill="1" applyBorder="1" applyAlignment="1">
      <alignment horizontal="right" vertical="top"/>
    </xf>
    <xf numFmtId="0" fontId="14" fillId="9" borderId="0" xfId="0" applyFont="1" applyFill="1" applyAlignment="1">
      <alignment horizontal="left"/>
    </xf>
    <xf numFmtId="3" fontId="14" fillId="9" borderId="0" xfId="0" applyNumberFormat="1" applyFont="1" applyFill="1" applyAlignment="1">
      <alignment horizontal="right"/>
    </xf>
    <xf numFmtId="4" fontId="14" fillId="9" borderId="0" xfId="0" applyNumberFormat="1" applyFont="1" applyFill="1" applyAlignment="1">
      <alignment horizontal="right"/>
    </xf>
    <xf numFmtId="49" fontId="1" fillId="9" borderId="0" xfId="0" quotePrefix="1" applyNumberFormat="1" applyFont="1" applyFill="1" applyAlignment="1">
      <alignment horizontal="right" vertical="top"/>
    </xf>
    <xf numFmtId="0" fontId="1" fillId="9" borderId="0" xfId="0" quotePrefix="1" applyNumberFormat="1" applyFont="1" applyFill="1" applyAlignment="1">
      <alignment horizontal="left" vertical="top" wrapText="1"/>
    </xf>
    <xf numFmtId="3" fontId="1" fillId="9" borderId="14" xfId="0" applyNumberFormat="1" applyFont="1" applyFill="1" applyBorder="1" applyAlignment="1">
      <alignment horizontal="center" vertical="top" wrapText="1"/>
    </xf>
    <xf numFmtId="3" fontId="1" fillId="9" borderId="15" xfId="0" applyNumberFormat="1" applyFont="1" applyFill="1" applyBorder="1" applyAlignment="1">
      <alignment horizontal="center" vertical="top"/>
    </xf>
    <xf numFmtId="49" fontId="18" fillId="9" borderId="0" xfId="0" quotePrefix="1" applyNumberFormat="1" applyFont="1" applyFill="1" applyAlignment="1">
      <alignment horizontal="left" vertical="top"/>
    </xf>
    <xf numFmtId="0" fontId="16" fillId="9" borderId="0" xfId="18" applyFont="1" applyFill="1" applyBorder="1" applyAlignment="1">
      <alignment horizontal="left" vertical="top" wrapText="1"/>
    </xf>
    <xf numFmtId="49" fontId="18" fillId="9" borderId="0" xfId="0" quotePrefix="1" applyNumberFormat="1" applyFont="1" applyFill="1" applyBorder="1" applyAlignment="1">
      <alignment horizontal="left" vertical="top"/>
    </xf>
    <xf numFmtId="4" fontId="14" fillId="9" borderId="0" xfId="0" applyNumberFormat="1" applyFont="1" applyFill="1" applyAlignment="1">
      <alignment vertical="top"/>
    </xf>
    <xf numFmtId="3" fontId="1" fillId="9" borderId="14" xfId="0" applyNumberFormat="1" applyFont="1" applyFill="1" applyBorder="1" applyAlignment="1">
      <alignment horizontal="center" vertical="top"/>
    </xf>
    <xf numFmtId="3" fontId="1" fillId="9" borderId="14" xfId="18" applyNumberFormat="1" applyFont="1" applyFill="1" applyBorder="1" applyAlignment="1">
      <alignment horizontal="center" vertical="top"/>
    </xf>
    <xf numFmtId="3" fontId="1" fillId="9" borderId="15" xfId="18" applyNumberFormat="1" applyFont="1" applyFill="1" applyBorder="1" applyAlignment="1">
      <alignment horizontal="center" vertical="top"/>
    </xf>
    <xf numFmtId="0" fontId="16" fillId="9" borderId="0" xfId="18" applyFont="1" applyFill="1" applyAlignment="1">
      <alignment horizontal="left" vertical="top" wrapText="1"/>
    </xf>
    <xf numFmtId="0" fontId="15" fillId="9" borderId="0" xfId="0" applyFont="1" applyFill="1" applyAlignment="1">
      <alignment horizontal="left" vertical="top"/>
    </xf>
    <xf numFmtId="0" fontId="26" fillId="9" borderId="0" xfId="0" applyNumberFormat="1" applyFont="1" applyFill="1" applyAlignment="1">
      <alignment horizontal="left" vertical="top" wrapText="1"/>
    </xf>
    <xf numFmtId="3" fontId="15" fillId="9" borderId="14" xfId="18" applyNumberFormat="1" applyFont="1" applyFill="1" applyBorder="1" applyAlignment="1">
      <alignment horizontal="center" vertical="top"/>
    </xf>
    <xf numFmtId="3" fontId="15" fillId="9" borderId="15" xfId="18" applyNumberFormat="1" applyFont="1" applyFill="1" applyBorder="1" applyAlignment="1">
      <alignment horizontal="center" vertical="top"/>
    </xf>
    <xf numFmtId="0" fontId="27" fillId="9" borderId="0" xfId="0" applyFont="1" applyFill="1" applyAlignment="1">
      <alignment horizontal="left" vertical="top"/>
    </xf>
    <xf numFmtId="0" fontId="27" fillId="9" borderId="0" xfId="0" applyFont="1" applyFill="1" applyBorder="1" applyAlignment="1">
      <alignment horizontal="right" vertical="top"/>
    </xf>
    <xf numFmtId="3" fontId="15" fillId="9" borderId="0" xfId="18" applyNumberFormat="1" applyFont="1" applyFill="1" applyAlignment="1">
      <alignment horizontal="right" vertical="top"/>
    </xf>
    <xf numFmtId="0" fontId="16" fillId="9" borderId="0" xfId="0" applyFont="1" applyFill="1" applyAlignment="1">
      <alignment horizontal="right" vertical="top"/>
    </xf>
    <xf numFmtId="0" fontId="18" fillId="9" borderId="0" xfId="0" applyNumberFormat="1" applyFont="1" applyFill="1" applyAlignment="1">
      <alignment horizontal="right" vertical="top" wrapText="1"/>
    </xf>
    <xf numFmtId="0" fontId="16" fillId="9" borderId="0" xfId="0" applyFont="1" applyFill="1" applyBorder="1" applyAlignment="1">
      <alignment horizontal="right" vertical="top"/>
    </xf>
    <xf numFmtId="3" fontId="14" fillId="9" borderId="0" xfId="18" applyNumberFormat="1" applyFont="1" applyFill="1"/>
    <xf numFmtId="3" fontId="15" fillId="9" borderId="9" xfId="0" applyNumberFormat="1" applyFont="1" applyFill="1" applyBorder="1" applyAlignment="1">
      <alignment horizontal="right" vertical="center" wrapText="1"/>
    </xf>
    <xf numFmtId="3" fontId="15" fillId="9" borderId="3" xfId="0" applyNumberFormat="1" applyFont="1" applyFill="1" applyBorder="1" applyAlignment="1">
      <alignment horizontal="right" vertical="center" wrapText="1"/>
    </xf>
    <xf numFmtId="0" fontId="15" fillId="9" borderId="9" xfId="0" applyFont="1" applyFill="1" applyBorder="1" applyAlignment="1">
      <alignment horizontal="center" wrapText="1"/>
    </xf>
    <xf numFmtId="0" fontId="15" fillId="9" borderId="9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/>
    </xf>
    <xf numFmtId="3" fontId="8" fillId="0" borderId="0" xfId="18" applyNumberFormat="1" applyFont="1" applyAlignment="1">
      <alignment horizontal="right" vertical="top"/>
    </xf>
    <xf numFmtId="0" fontId="10" fillId="0" borderId="14" xfId="28" applyFont="1" applyBorder="1" applyAlignment="1">
      <alignment horizontal="center" vertical="top" wrapText="1"/>
    </xf>
    <xf numFmtId="0" fontId="10" fillId="0" borderId="0" xfId="28" applyFont="1" applyBorder="1" applyAlignment="1">
      <alignment horizontal="center" vertical="top" wrapText="1"/>
    </xf>
    <xf numFmtId="0" fontId="19" fillId="0" borderId="17" xfId="2" applyFont="1" applyBorder="1" applyAlignment="1">
      <alignment horizontal="center"/>
    </xf>
    <xf numFmtId="0" fontId="15" fillId="9" borderId="18" xfId="18" applyFont="1" applyFill="1" applyBorder="1" applyAlignment="1">
      <alignment horizontal="center" vertical="center"/>
    </xf>
    <xf numFmtId="0" fontId="15" fillId="9" borderId="3" xfId="18" applyFont="1" applyFill="1" applyBorder="1" applyAlignment="1">
      <alignment horizontal="center" vertical="center"/>
    </xf>
    <xf numFmtId="0" fontId="15" fillId="9" borderId="3" xfId="18" applyFont="1" applyFill="1" applyBorder="1" applyAlignment="1">
      <alignment horizontal="center" vertical="center" wrapText="1"/>
    </xf>
    <xf numFmtId="0" fontId="14" fillId="9" borderId="3" xfId="18" applyFont="1" applyFill="1" applyBorder="1" applyAlignment="1">
      <alignment horizontal="center" vertical="center" wrapText="1"/>
    </xf>
    <xf numFmtId="3" fontId="15" fillId="9" borderId="16" xfId="18" applyNumberFormat="1" applyFont="1" applyFill="1" applyBorder="1" applyAlignment="1">
      <alignment horizontal="center" vertical="center"/>
    </xf>
    <xf numFmtId="0" fontId="14" fillId="9" borderId="12" xfId="18" applyFont="1" applyFill="1" applyBorder="1" applyAlignment="1">
      <alignment horizontal="center" vertical="center" wrapText="1"/>
    </xf>
    <xf numFmtId="0" fontId="14" fillId="9" borderId="16" xfId="18" applyFont="1" applyFill="1" applyBorder="1" applyAlignment="1">
      <alignment horizontal="center" vertical="center" wrapText="1"/>
    </xf>
    <xf numFmtId="0" fontId="14" fillId="9" borderId="19" xfId="18" applyFont="1" applyFill="1" applyBorder="1" applyAlignment="1">
      <alignment horizontal="center" vertical="center" wrapText="1"/>
    </xf>
    <xf numFmtId="0" fontId="14" fillId="9" borderId="11" xfId="18" applyFont="1" applyFill="1" applyBorder="1" applyAlignment="1">
      <alignment horizontal="center" vertical="center" wrapText="1"/>
    </xf>
    <xf numFmtId="3" fontId="27" fillId="9" borderId="12" xfId="18" applyNumberFormat="1" applyFont="1" applyFill="1" applyBorder="1" applyAlignment="1">
      <alignment horizontal="center" vertical="center"/>
    </xf>
    <xf numFmtId="3" fontId="27" fillId="9" borderId="16" xfId="18" applyNumberFormat="1" applyFont="1" applyFill="1" applyBorder="1" applyAlignment="1">
      <alignment horizontal="center" vertical="center"/>
    </xf>
  </cellXfs>
  <cellStyles count="37">
    <cellStyle name="Excel Built-in Normal" xfId="1"/>
    <cellStyle name="Normal" xfId="0" builtinId="0"/>
    <cellStyle name="Normal 109" xfId="2"/>
    <cellStyle name="Normal 121" xfId="3"/>
    <cellStyle name="Normal 126" xfId="4"/>
    <cellStyle name="Normal 132" xfId="5"/>
    <cellStyle name="Normal 140" xfId="6"/>
    <cellStyle name="Normal 148" xfId="7"/>
    <cellStyle name="Normal 160" xfId="8"/>
    <cellStyle name="Normal 167" xfId="9"/>
    <cellStyle name="Normal 170" xfId="10"/>
    <cellStyle name="Normal 183" xfId="11"/>
    <cellStyle name="Normal 186" xfId="12"/>
    <cellStyle name="Normal 188" xfId="13"/>
    <cellStyle name="Normal 192" xfId="14"/>
    <cellStyle name="Normal 193" xfId="15"/>
    <cellStyle name="Normal 196" xfId="16"/>
    <cellStyle name="Normal 199" xfId="17"/>
    <cellStyle name="Normal 2" xfId="18"/>
    <cellStyle name="Normal 201" xfId="19"/>
    <cellStyle name="Normal 207" xfId="20"/>
    <cellStyle name="Normal 208" xfId="21"/>
    <cellStyle name="Normal 210" xfId="22"/>
    <cellStyle name="Normal 215" xfId="23"/>
    <cellStyle name="Normal 221" xfId="24"/>
    <cellStyle name="Normal 222" xfId="25"/>
    <cellStyle name="Normal 225" xfId="26"/>
    <cellStyle name="Normal 24" xfId="27"/>
    <cellStyle name="Normal 3" xfId="28"/>
    <cellStyle name="Normal 32" xfId="29"/>
    <cellStyle name="Normal 4" xfId="30"/>
    <cellStyle name="Normal 48" xfId="31"/>
    <cellStyle name="Normal 57" xfId="32"/>
    <cellStyle name="Normal 65" xfId="33"/>
    <cellStyle name="Normal 77" xfId="34"/>
    <cellStyle name="Normal 89" xfId="35"/>
    <cellStyle name="Normal 98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/>
              <a:t>ukupno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51381529486839"/>
          <c:y val="0.23263967773328226"/>
          <c:w val="0.57672106667768963"/>
          <c:h val="0.48611275944267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 (2)'!$D$3</c:f>
              <c:strCache>
                <c:ptCount val="1"/>
                <c:pt idx="0">
                  <c:v>tona</c:v>
                </c:pt>
              </c:strCache>
            </c:strRef>
          </c:tx>
          <c:invertIfNegative val="0"/>
          <c:cat>
            <c:strRef>
              <c:f>'2 (2)'!$C$4:$C$19</c:f>
              <c:strCache>
                <c:ptCount val="16"/>
                <c:pt idx="0">
                  <c:v>C</c:v>
                </c:pt>
                <c:pt idx="1">
                  <c:v>DA</c:v>
                </c:pt>
                <c:pt idx="2">
                  <c:v>DB</c:v>
                </c:pt>
                <c:pt idx="3">
                  <c:v>DC</c:v>
                </c:pt>
                <c:pt idx="4">
                  <c:v>DD</c:v>
                </c:pt>
                <c:pt idx="5">
                  <c:v>DE</c:v>
                </c:pt>
                <c:pt idx="6">
                  <c:v>DF</c:v>
                </c:pt>
                <c:pt idx="7">
                  <c:v>DG</c:v>
                </c:pt>
                <c:pt idx="8">
                  <c:v>DH</c:v>
                </c:pt>
                <c:pt idx="9">
                  <c:v>DI</c:v>
                </c:pt>
                <c:pt idx="10">
                  <c:v>DJ</c:v>
                </c:pt>
                <c:pt idx="11">
                  <c:v>DK</c:v>
                </c:pt>
                <c:pt idx="12">
                  <c:v>DL</c:v>
                </c:pt>
                <c:pt idx="13">
                  <c:v>DM</c:v>
                </c:pt>
                <c:pt idx="14">
                  <c:v>DN bez 37</c:v>
                </c:pt>
                <c:pt idx="15">
                  <c:v>E</c:v>
                </c:pt>
              </c:strCache>
            </c:strRef>
          </c:cat>
          <c:val>
            <c:numRef>
              <c:f>'2 (2)'!$D$4:$D$19</c:f>
              <c:numCache>
                <c:formatCode>#,##0</c:formatCode>
                <c:ptCount val="16"/>
                <c:pt idx="0">
                  <c:v>56126.266000000003</c:v>
                </c:pt>
                <c:pt idx="1">
                  <c:v>107767.4</c:v>
                </c:pt>
                <c:pt idx="2">
                  <c:v>1023.4</c:v>
                </c:pt>
                <c:pt idx="3">
                  <c:v>20671.8</c:v>
                </c:pt>
                <c:pt idx="4">
                  <c:v>20898.650000000001</c:v>
                </c:pt>
                <c:pt idx="5">
                  <c:v>151828.4</c:v>
                </c:pt>
                <c:pt idx="6">
                  <c:v>97585.7</c:v>
                </c:pt>
                <c:pt idx="7">
                  <c:v>199000.4</c:v>
                </c:pt>
                <c:pt idx="8">
                  <c:v>1151.8</c:v>
                </c:pt>
                <c:pt idx="9">
                  <c:v>41850.699999999997</c:v>
                </c:pt>
                <c:pt idx="10">
                  <c:v>26926.969000000001</c:v>
                </c:pt>
                <c:pt idx="11">
                  <c:v>3785.1</c:v>
                </c:pt>
                <c:pt idx="12">
                  <c:v>2114.1999999999998</c:v>
                </c:pt>
                <c:pt idx="13">
                  <c:v>7828.4</c:v>
                </c:pt>
                <c:pt idx="14">
                  <c:v>27067.200000000001</c:v>
                </c:pt>
                <c:pt idx="15">
                  <c:v>35780.129999999997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F-4A20-99E9-AF4FA35F4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89888"/>
        <c:axId val="79191424"/>
      </c:barChart>
      <c:catAx>
        <c:axId val="791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91424"/>
        <c:crosses val="autoZero"/>
        <c:auto val="1"/>
        <c:lblAlgn val="ctr"/>
        <c:lblOffset val="100"/>
        <c:noMultiLvlLbl val="0"/>
      </c:catAx>
      <c:valAx>
        <c:axId val="79191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18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5714518443815213"/>
          <c:y val="0.5208351560221639"/>
          <c:w val="0.98148403863310185"/>
          <c:h val="0.6041688538932633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/>
              <a:t>opasni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495734878300276"/>
          <c:y val="0.24124513618677043"/>
          <c:w val="0.57306670434878715"/>
          <c:h val="0.45525291828793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 (2)'!$D$24</c:f>
              <c:strCache>
                <c:ptCount val="1"/>
                <c:pt idx="0">
                  <c:v>tona</c:v>
                </c:pt>
              </c:strCache>
            </c:strRef>
          </c:tx>
          <c:invertIfNegative val="0"/>
          <c:cat>
            <c:strRef>
              <c:f>'2 (2)'!$C$25:$C$40</c:f>
              <c:strCache>
                <c:ptCount val="15"/>
                <c:pt idx="1">
                  <c:v>DA</c:v>
                </c:pt>
                <c:pt idx="2">
                  <c:v>DB</c:v>
                </c:pt>
                <c:pt idx="3">
                  <c:v>DC</c:v>
                </c:pt>
                <c:pt idx="4">
                  <c:v>DD</c:v>
                </c:pt>
                <c:pt idx="5">
                  <c:v>DE</c:v>
                </c:pt>
                <c:pt idx="6">
                  <c:v>DF</c:v>
                </c:pt>
                <c:pt idx="7">
                  <c:v>DG</c:v>
                </c:pt>
                <c:pt idx="8">
                  <c:v>DH</c:v>
                </c:pt>
                <c:pt idx="9">
                  <c:v>DI</c:v>
                </c:pt>
                <c:pt idx="10">
                  <c:v>DJ</c:v>
                </c:pt>
                <c:pt idx="11">
                  <c:v>DK</c:v>
                </c:pt>
                <c:pt idx="12">
                  <c:v>DL</c:v>
                </c:pt>
                <c:pt idx="13">
                  <c:v>DM</c:v>
                </c:pt>
                <c:pt idx="14">
                  <c:v>DN bez 37</c:v>
                </c:pt>
              </c:strCache>
            </c:strRef>
          </c:cat>
          <c:val>
            <c:numRef>
              <c:f>'2 (2)'!$D$25:$D$40</c:f>
              <c:numCache>
                <c:formatCode>#,##0</c:formatCode>
                <c:ptCount val="16"/>
                <c:pt idx="1">
                  <c:v>269.5</c:v>
                </c:pt>
                <c:pt idx="2">
                  <c:v>34.6</c:v>
                </c:pt>
                <c:pt idx="3">
                  <c:v>0</c:v>
                </c:pt>
                <c:pt idx="4">
                  <c:v>5889.1</c:v>
                </c:pt>
                <c:pt idx="5">
                  <c:v>207.1</c:v>
                </c:pt>
                <c:pt idx="6">
                  <c:v>10088.6</c:v>
                </c:pt>
                <c:pt idx="7">
                  <c:v>8723</c:v>
                </c:pt>
                <c:pt idx="8">
                  <c:v>1.9</c:v>
                </c:pt>
                <c:pt idx="9">
                  <c:v>67.400000000000006</c:v>
                </c:pt>
                <c:pt idx="10">
                  <c:v>2542.6999999999998</c:v>
                </c:pt>
                <c:pt idx="11">
                  <c:v>40.5</c:v>
                </c:pt>
                <c:pt idx="12">
                  <c:v>61.7</c:v>
                </c:pt>
                <c:pt idx="13">
                  <c:v>311.5</c:v>
                </c:pt>
                <c:pt idx="14">
                  <c:v>202.3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4-4239-BE4F-67D0D1657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20736"/>
        <c:axId val="79222272"/>
      </c:barChart>
      <c:catAx>
        <c:axId val="792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22272"/>
        <c:crosses val="autoZero"/>
        <c:auto val="1"/>
        <c:lblAlgn val="ctr"/>
        <c:lblOffset val="100"/>
        <c:noMultiLvlLbl val="0"/>
      </c:catAx>
      <c:valAx>
        <c:axId val="79222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22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4527329309300536"/>
          <c:y val="0.52529182879377434"/>
          <c:w val="0.97994388632455431"/>
          <c:h val="0.618677042801556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3437406893097"/>
          <c:y val="9.6304544032445913E-2"/>
          <c:w val="0.75316214611834265"/>
          <c:h val="0.8177923415993303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4"/>
            <c:extLst>
              <c:ext xmlns:c16="http://schemas.microsoft.com/office/drawing/2014/chart" uri="{C3380CC4-5D6E-409C-BE32-E72D297353CC}">
                <c16:uniqueId val="{00000000-8B1D-4F7D-BF5F-460FE900EB2E}"/>
              </c:ext>
            </c:extLst>
          </c:dPt>
          <c:dPt>
            <c:idx val="1"/>
            <c:bubble3D val="0"/>
            <c:explosion val="6"/>
            <c:extLst>
              <c:ext xmlns:c16="http://schemas.microsoft.com/office/drawing/2014/chart" uri="{C3380CC4-5D6E-409C-BE32-E72D297353CC}">
                <c16:uniqueId val="{00000001-8B1D-4F7D-BF5F-460FE900EB2E}"/>
              </c:ext>
            </c:extLst>
          </c:dPt>
          <c:dPt>
            <c:idx val="2"/>
            <c:bubble3D val="0"/>
            <c:explosion val="9"/>
            <c:extLst>
              <c:ext xmlns:c16="http://schemas.microsoft.com/office/drawing/2014/chart" uri="{C3380CC4-5D6E-409C-BE32-E72D297353CC}">
                <c16:uniqueId val="{00000002-8B1D-4F7D-BF5F-460FE900EB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1D-4F7D-BF5F-460FE900EB2E}"/>
              </c:ext>
            </c:extLst>
          </c:dPt>
          <c:dLbls>
            <c:dLbl>
              <c:idx val="0"/>
              <c:layout>
                <c:manualLayout>
                  <c:x val="0.21260034802652966"/>
                  <c:y val="-0.115097552306087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1D-4F7D-BF5F-460FE900EB2E}"/>
                </c:ext>
              </c:extLst>
            </c:dLbl>
            <c:dLbl>
              <c:idx val="1"/>
              <c:layout>
                <c:manualLayout>
                  <c:x val="-8.2107370785533748E-2"/>
                  <c:y val="5.17340084161489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D-4F7D-BF5F-460FE900EB2E}"/>
                </c:ext>
              </c:extLst>
            </c:dLbl>
            <c:dLbl>
              <c:idx val="2"/>
              <c:layout>
                <c:manualLayout>
                  <c:x val="-9.2965474169175291E-2"/>
                  <c:y val="-1.56955116602483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1D-4F7D-BF5F-460FE900EB2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1D-4F7D-BF5F-460FE900EB2E}"/>
                </c:ext>
              </c:extLst>
            </c:dLbl>
            <c:dLbl>
              <c:idx val="4"/>
              <c:layout>
                <c:manualLayout>
                  <c:x val="6.8079378527438353E-2"/>
                  <c:y val="-3.94509197052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1D-4F7D-BF5F-460FE900EB2E}"/>
                </c:ext>
              </c:extLst>
            </c:dLbl>
            <c:dLbl>
              <c:idx val="5"/>
              <c:layout>
                <c:manualLayout>
                  <c:x val="0.11416254513445485"/>
                  <c:y val="1.99537504934536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1D-4F7D-BF5F-460FE900EB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'B&amp;H (E)'!$C$3:$C$8</c:f>
              <c:strCache>
                <c:ptCount val="3"/>
                <c:pt idx="0">
                  <c:v>12.4.</c:v>
                </c:pt>
                <c:pt idx="1">
                  <c:v>12.1 - 12.5 isklj. 12.4</c:v>
                </c:pt>
                <c:pt idx="2">
                  <c:v>ostalo</c:v>
                </c:pt>
              </c:strCache>
            </c:strRef>
          </c:cat>
          <c:val>
            <c:numRef>
              <c:f>'B&amp;H (E)'!$D$3:$D$8</c:f>
              <c:numCache>
                <c:formatCode>General</c:formatCode>
                <c:ptCount val="4"/>
                <c:pt idx="0">
                  <c:v>331109</c:v>
                </c:pt>
                <c:pt idx="1">
                  <c:v>3578</c:v>
                </c:pt>
                <c:pt idx="2">
                  <c:v>25046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1D-4F7D-BF5F-460FE900E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E8-45E1-B66A-D4C07C39A6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E8-45E1-B66A-D4C07C39A69E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'B&amp;H (C)'!$C$2:$C$4</c:f>
              <c:strCache>
                <c:ptCount val="2"/>
                <c:pt idx="0">
                  <c:v>12.1 - 12.5 isklj. 12.4</c:v>
                </c:pt>
                <c:pt idx="1">
                  <c:v>ostalo</c:v>
                </c:pt>
              </c:strCache>
            </c:strRef>
          </c:cat>
          <c:val>
            <c:numRef>
              <c:f>'B&amp;H (C)'!$D$2:$D$4</c:f>
              <c:numCache>
                <c:formatCode>General</c:formatCode>
                <c:ptCount val="2"/>
                <c:pt idx="0">
                  <c:v>5530203</c:v>
                </c:pt>
                <c:pt idx="1">
                  <c:v>82424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E8-45E1-B66A-D4C07C39A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3437406893103"/>
          <c:y val="9.6304544032445927E-2"/>
          <c:w val="0.75316214611834253"/>
          <c:h val="0.8177923415993303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4"/>
            <c:extLst>
              <c:ext xmlns:c16="http://schemas.microsoft.com/office/drawing/2014/chart" uri="{C3380CC4-5D6E-409C-BE32-E72D297353CC}">
                <c16:uniqueId val="{00000000-D877-45F1-A9AB-80452479F6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77-45F1-A9AB-80452479F6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77-45F1-A9AB-80452479F6F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77-45F1-A9AB-80452479F6F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877-45F1-A9AB-80452479F6F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877-45F1-A9AB-80452479F6F4}"/>
              </c:ext>
            </c:extLst>
          </c:dPt>
          <c:dLbls>
            <c:dLbl>
              <c:idx val="0"/>
              <c:layout>
                <c:manualLayout>
                  <c:x val="0.21260034802652972"/>
                  <c:y val="-0.115097552306087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77-45F1-A9AB-80452479F6F4}"/>
                </c:ext>
              </c:extLst>
            </c:dLbl>
            <c:dLbl>
              <c:idx val="1"/>
              <c:layout>
                <c:manualLayout>
                  <c:x val="-8.2107370785533748E-2"/>
                  <c:y val="5.1734008416148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77-45F1-A9AB-80452479F6F4}"/>
                </c:ext>
              </c:extLst>
            </c:dLbl>
            <c:dLbl>
              <c:idx val="2"/>
              <c:layout>
                <c:manualLayout>
                  <c:x val="-9.2965474169175291E-2"/>
                  <c:y val="-1.56955116602483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77-45F1-A9AB-80452479F6F4}"/>
                </c:ext>
              </c:extLst>
            </c:dLbl>
            <c:dLbl>
              <c:idx val="3"/>
              <c:layout>
                <c:manualLayout>
                  <c:x val="-1.3936524003949435E-2"/>
                  <c:y val="-1.53271618183992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77-45F1-A9AB-80452479F6F4}"/>
                </c:ext>
              </c:extLst>
            </c:dLbl>
            <c:dLbl>
              <c:idx val="4"/>
              <c:layout>
                <c:manualLayout>
                  <c:x val="6.8079378527438353E-2"/>
                  <c:y val="-3.945091970523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77-45F1-A9AB-80452479F6F4}"/>
                </c:ext>
              </c:extLst>
            </c:dLbl>
            <c:dLbl>
              <c:idx val="5"/>
              <c:layout>
                <c:manualLayout>
                  <c:x val="0.16223220541128547"/>
                  <c:y val="7.07134724826888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77-45F1-A9AB-80452479F6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'B&amp;H (D)'!$C$4:$C$12</c:f>
              <c:strCache>
                <c:ptCount val="6"/>
                <c:pt idx="0">
                  <c:v>12.1 - 12.5 isklj. 12.4</c:v>
                </c:pt>
                <c:pt idx="1">
                  <c:v>12.tra</c:v>
                </c:pt>
                <c:pt idx="2">
                  <c:v>07.5.</c:v>
                </c:pt>
                <c:pt idx="3">
                  <c:v>06.</c:v>
                </c:pt>
                <c:pt idx="4">
                  <c:v>09.</c:v>
                </c:pt>
                <c:pt idx="5">
                  <c:v>ostalo</c:v>
                </c:pt>
              </c:strCache>
            </c:strRef>
          </c:cat>
          <c:val>
            <c:numRef>
              <c:f>'B&amp;H (D)'!$D$4:$D$12</c:f>
              <c:numCache>
                <c:formatCode>0</c:formatCode>
                <c:ptCount val="6"/>
                <c:pt idx="0">
                  <c:v>2399742</c:v>
                </c:pt>
                <c:pt idx="1">
                  <c:v>398586</c:v>
                </c:pt>
                <c:pt idx="2">
                  <c:v>250441.8</c:v>
                </c:pt>
                <c:pt idx="3">
                  <c:v>79484</c:v>
                </c:pt>
                <c:pt idx="4">
                  <c:v>63230</c:v>
                </c:pt>
                <c:pt idx="5" formatCode="General">
                  <c:v>371874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77-45F1-A9AB-80452479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5</xdr:row>
      <xdr:rowOff>19050</xdr:rowOff>
    </xdr:from>
    <xdr:to>
      <xdr:col>28</xdr:col>
      <xdr:colOff>0</xdr:colOff>
      <xdr:row>14</xdr:row>
      <xdr:rowOff>152400</xdr:rowOff>
    </xdr:to>
    <xdr:graphicFrame macro="">
      <xdr:nvGraphicFramePr>
        <xdr:cNvPr id="109135" name="Chart 1">
          <a:extLst>
            <a:ext uri="{FF2B5EF4-FFF2-40B4-BE49-F238E27FC236}">
              <a16:creationId xmlns:a16="http://schemas.microsoft.com/office/drawing/2014/main" id="{096128C3-D3CB-44F3-B977-D50843828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21</xdr:row>
      <xdr:rowOff>200025</xdr:rowOff>
    </xdr:from>
    <xdr:to>
      <xdr:col>28</xdr:col>
      <xdr:colOff>0</xdr:colOff>
      <xdr:row>32</xdr:row>
      <xdr:rowOff>9525</xdr:rowOff>
    </xdr:to>
    <xdr:graphicFrame macro="">
      <xdr:nvGraphicFramePr>
        <xdr:cNvPr id="109136" name="Chart 2">
          <a:extLst>
            <a:ext uri="{FF2B5EF4-FFF2-40B4-BE49-F238E27FC236}">
              <a16:creationId xmlns:a16="http://schemas.microsoft.com/office/drawing/2014/main" id="{69B65793-C9D9-4962-A604-27F3EC862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7</xdr:row>
      <xdr:rowOff>133350</xdr:rowOff>
    </xdr:from>
    <xdr:to>
      <xdr:col>14</xdr:col>
      <xdr:colOff>371475</xdr:colOff>
      <xdr:row>30</xdr:row>
      <xdr:rowOff>76200</xdr:rowOff>
    </xdr:to>
    <xdr:graphicFrame macro="">
      <xdr:nvGraphicFramePr>
        <xdr:cNvPr id="612558" name="Chart 3">
          <a:extLst>
            <a:ext uri="{FF2B5EF4-FFF2-40B4-BE49-F238E27FC236}">
              <a16:creationId xmlns:a16="http://schemas.microsoft.com/office/drawing/2014/main" id="{2DB900B7-41DE-47D8-B0D8-F3887EDF0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8</xdr:row>
      <xdr:rowOff>57150</xdr:rowOff>
    </xdr:from>
    <xdr:to>
      <xdr:col>12</xdr:col>
      <xdr:colOff>38100</xdr:colOff>
      <xdr:row>27</xdr:row>
      <xdr:rowOff>38100</xdr:rowOff>
    </xdr:to>
    <xdr:graphicFrame macro="">
      <xdr:nvGraphicFramePr>
        <xdr:cNvPr id="633035" name="Chart 2">
          <a:extLst>
            <a:ext uri="{FF2B5EF4-FFF2-40B4-BE49-F238E27FC236}">
              <a16:creationId xmlns:a16="http://schemas.microsoft.com/office/drawing/2014/main" id="{98805232-E829-4CD0-87C1-0A8492675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11</xdr:row>
      <xdr:rowOff>133350</xdr:rowOff>
    </xdr:from>
    <xdr:to>
      <xdr:col>14</xdr:col>
      <xdr:colOff>371475</xdr:colOff>
      <xdr:row>34</xdr:row>
      <xdr:rowOff>76200</xdr:rowOff>
    </xdr:to>
    <xdr:graphicFrame macro="">
      <xdr:nvGraphicFramePr>
        <xdr:cNvPr id="653513" name="Chart 1">
          <a:extLst>
            <a:ext uri="{FF2B5EF4-FFF2-40B4-BE49-F238E27FC236}">
              <a16:creationId xmlns:a16="http://schemas.microsoft.com/office/drawing/2014/main" id="{2EF60546-07C1-4393-9F5B-6ABADE245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ccache/f7ed0f18-1bdc-4586-b264-8a6982c213d2/INDUSTRIJSKI%20OTPAD%202008%20SVI%20DOKUMENTI/SAOP&#352;TENJA%20OTPAD/2008/BHAS/2008-izmjene%20zbog%20RZSFebruar10/BHAS/Svi%20zajedno/Neodgovor%20BiH%20EWC-N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ZS"/>
      <sheetName val="RZS"/>
      <sheetName val="DB"/>
      <sheetName val="B&amp;H"/>
    </sheetNames>
    <sheetDataSet>
      <sheetData sheetId="0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14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14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1785.7142857142858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0.70833333333333337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1786.422619047619</v>
          </cell>
        </row>
        <row r="5">
          <cell r="D5">
            <v>0</v>
          </cell>
          <cell r="E5">
            <v>3.506382978723404E-2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25</v>
          </cell>
          <cell r="L5">
            <v>0</v>
          </cell>
          <cell r="M5">
            <v>0</v>
          </cell>
          <cell r="N5">
            <v>474.09090909090907</v>
          </cell>
          <cell r="O5">
            <v>0.8075</v>
          </cell>
          <cell r="P5">
            <v>19.25</v>
          </cell>
          <cell r="Q5">
            <v>0.4</v>
          </cell>
          <cell r="R5">
            <v>0</v>
          </cell>
          <cell r="S5">
            <v>0</v>
          </cell>
          <cell r="T5">
            <v>519.58347292069629</v>
          </cell>
        </row>
        <row r="6">
          <cell r="D6">
            <v>71.920999999999992</v>
          </cell>
          <cell r="E6">
            <v>8.7440425531914894</v>
          </cell>
          <cell r="F6">
            <v>0</v>
          </cell>
          <cell r="G6">
            <v>0</v>
          </cell>
          <cell r="H6">
            <v>3.3250000000000002</v>
          </cell>
          <cell r="I6">
            <v>25</v>
          </cell>
          <cell r="J6">
            <v>0</v>
          </cell>
          <cell r="K6">
            <v>2.5833333333333335</v>
          </cell>
          <cell r="L6">
            <v>0</v>
          </cell>
          <cell r="M6">
            <v>66.040833333333339</v>
          </cell>
          <cell r="N6">
            <v>53.963636363636361</v>
          </cell>
          <cell r="O6">
            <v>36.125</v>
          </cell>
          <cell r="P6">
            <v>31.9</v>
          </cell>
          <cell r="Q6">
            <v>158.5</v>
          </cell>
          <cell r="R6">
            <v>0</v>
          </cell>
          <cell r="S6">
            <v>89.279999999999987</v>
          </cell>
          <cell r="T6">
            <v>547.3828455834946</v>
          </cell>
        </row>
        <row r="7">
          <cell r="D7">
            <v>0</v>
          </cell>
          <cell r="E7">
            <v>0.87659574468085111</v>
          </cell>
          <cell r="F7">
            <v>4.7692307692307692</v>
          </cell>
          <cell r="G7">
            <v>331.07499999999999</v>
          </cell>
          <cell r="H7">
            <v>1.6625000000000001</v>
          </cell>
          <cell r="I7">
            <v>2607.2321428571431</v>
          </cell>
          <cell r="J7">
            <v>0</v>
          </cell>
          <cell r="K7">
            <v>21.666666666666668</v>
          </cell>
          <cell r="L7">
            <v>0</v>
          </cell>
          <cell r="M7">
            <v>0</v>
          </cell>
          <cell r="N7">
            <v>70.381818181818176</v>
          </cell>
          <cell r="O7">
            <v>0</v>
          </cell>
          <cell r="P7">
            <v>0</v>
          </cell>
          <cell r="Q7">
            <v>0</v>
          </cell>
          <cell r="R7">
            <v>18.975937499999997</v>
          </cell>
          <cell r="S7">
            <v>0</v>
          </cell>
          <cell r="T7">
            <v>3056.6398917195393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178.57142857142858</v>
          </cell>
          <cell r="J8">
            <v>0</v>
          </cell>
          <cell r="K8">
            <v>3.666666666666667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63.787499999999994</v>
          </cell>
          <cell r="S8">
            <v>1.0666666666666667</v>
          </cell>
          <cell r="T8">
            <v>247.09226190476193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0.33333333333333337</v>
          </cell>
          <cell r="L9">
            <v>0</v>
          </cell>
          <cell r="M9">
            <v>0</v>
          </cell>
          <cell r="N9">
            <v>0</v>
          </cell>
          <cell r="O9">
            <v>0.70833333333333337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1.0416666666666667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0.35714285714285721</v>
          </cell>
          <cell r="J10">
            <v>0</v>
          </cell>
          <cell r="K10">
            <v>8.6783333333333328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9.0354761904761904</v>
          </cell>
        </row>
        <row r="11">
          <cell r="D11">
            <v>0</v>
          </cell>
          <cell r="E11">
            <v>5.4787234042553195</v>
          </cell>
          <cell r="F11">
            <v>0</v>
          </cell>
          <cell r="G11">
            <v>603.25</v>
          </cell>
          <cell r="H11">
            <v>0</v>
          </cell>
          <cell r="I11">
            <v>1251.7857142857144</v>
          </cell>
          <cell r="J11">
            <v>0</v>
          </cell>
          <cell r="K11">
            <v>0.16666666666666669</v>
          </cell>
          <cell r="L11">
            <v>0</v>
          </cell>
          <cell r="M11">
            <v>0</v>
          </cell>
          <cell r="N11">
            <v>28576.863636363636</v>
          </cell>
          <cell r="O11">
            <v>0</v>
          </cell>
          <cell r="P11">
            <v>0</v>
          </cell>
          <cell r="Q11">
            <v>2.6</v>
          </cell>
          <cell r="R11">
            <v>0</v>
          </cell>
          <cell r="S11">
            <v>0</v>
          </cell>
          <cell r="T11">
            <v>30440.144740720272</v>
          </cell>
        </row>
        <row r="12">
          <cell r="D12">
            <v>2877.3</v>
          </cell>
          <cell r="E12">
            <v>28.927659574468084</v>
          </cell>
          <cell r="F12">
            <v>0.47692307692307695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4.8500000000000005</v>
          </cell>
          <cell r="L12">
            <v>0</v>
          </cell>
          <cell r="M12">
            <v>0</v>
          </cell>
          <cell r="N12">
            <v>707.25454545454545</v>
          </cell>
          <cell r="O12">
            <v>0</v>
          </cell>
          <cell r="P12">
            <v>0</v>
          </cell>
          <cell r="Q12">
            <v>130</v>
          </cell>
          <cell r="R12">
            <v>0</v>
          </cell>
          <cell r="S12">
            <v>1.4755555555555555</v>
          </cell>
          <cell r="T12">
            <v>3750.2846836614917</v>
          </cell>
        </row>
        <row r="13">
          <cell r="D13">
            <v>34.5</v>
          </cell>
          <cell r="E13">
            <v>487.60638297872339</v>
          </cell>
          <cell r="F13">
            <v>0</v>
          </cell>
          <cell r="G13">
            <v>5607.375</v>
          </cell>
          <cell r="H13">
            <v>0</v>
          </cell>
          <cell r="I13">
            <v>892.85714285714289</v>
          </cell>
          <cell r="J13">
            <v>37000</v>
          </cell>
          <cell r="K13">
            <v>91256.666666666672</v>
          </cell>
          <cell r="L13">
            <v>0</v>
          </cell>
          <cell r="M13">
            <v>0</v>
          </cell>
          <cell r="N13">
            <v>63636.363636363632</v>
          </cell>
          <cell r="O13">
            <v>2.5500000000000003</v>
          </cell>
          <cell r="P13">
            <v>0</v>
          </cell>
          <cell r="Q13">
            <v>0</v>
          </cell>
          <cell r="R13">
            <v>0</v>
          </cell>
          <cell r="S13">
            <v>2024.8888888888887</v>
          </cell>
          <cell r="T13">
            <v>200942.80771775503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7200</v>
          </cell>
          <cell r="K14">
            <v>0</v>
          </cell>
          <cell r="L14">
            <v>0</v>
          </cell>
          <cell r="M14">
            <v>0</v>
          </cell>
          <cell r="N14">
            <v>467.09090909090907</v>
          </cell>
          <cell r="O14">
            <v>0</v>
          </cell>
          <cell r="P14">
            <v>5.5</v>
          </cell>
          <cell r="Q14">
            <v>0.5</v>
          </cell>
          <cell r="R14">
            <v>0</v>
          </cell>
          <cell r="S14">
            <v>0</v>
          </cell>
          <cell r="T14">
            <v>7673.090909090909</v>
          </cell>
        </row>
        <row r="15">
          <cell r="D15">
            <v>1032.6999999999998</v>
          </cell>
          <cell r="E15">
            <v>402.13829787234039</v>
          </cell>
          <cell r="F15">
            <v>0</v>
          </cell>
          <cell r="G15">
            <v>0</v>
          </cell>
          <cell r="H15">
            <v>0</v>
          </cell>
          <cell r="I15">
            <v>12.5</v>
          </cell>
          <cell r="J15">
            <v>100</v>
          </cell>
          <cell r="K15">
            <v>0</v>
          </cell>
          <cell r="L15">
            <v>28.416666666666668</v>
          </cell>
          <cell r="M15">
            <v>1014.0833333333334</v>
          </cell>
          <cell r="N15">
            <v>54458.472727272732</v>
          </cell>
          <cell r="O15">
            <v>806.84833333333336</v>
          </cell>
          <cell r="P15">
            <v>68.75</v>
          </cell>
          <cell r="Q15">
            <v>1359</v>
          </cell>
          <cell r="R15">
            <v>94.5</v>
          </cell>
          <cell r="S15">
            <v>477.68888888888887</v>
          </cell>
          <cell r="T15">
            <v>59855.098247367292</v>
          </cell>
        </row>
        <row r="16">
          <cell r="D16">
            <v>0</v>
          </cell>
          <cell r="E16">
            <v>48.212765957446805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14.082500000000001</v>
          </cell>
          <cell r="N16">
            <v>224.63636363636363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3.2</v>
          </cell>
          <cell r="T16">
            <v>290.13162959381043</v>
          </cell>
        </row>
        <row r="17">
          <cell r="D17">
            <v>279.45</v>
          </cell>
          <cell r="E17">
            <v>20.841063829787235</v>
          </cell>
          <cell r="F17">
            <v>0</v>
          </cell>
          <cell r="G17">
            <v>0</v>
          </cell>
          <cell r="H17">
            <v>0</v>
          </cell>
          <cell r="I17">
            <v>92.857142857142861</v>
          </cell>
          <cell r="J17">
            <v>0</v>
          </cell>
          <cell r="K17">
            <v>172.5</v>
          </cell>
          <cell r="L17">
            <v>10.333333333333334</v>
          </cell>
          <cell r="M17">
            <v>119.50416666666668</v>
          </cell>
          <cell r="N17">
            <v>3305.6545454545458</v>
          </cell>
          <cell r="O17">
            <v>36.975000000000001</v>
          </cell>
          <cell r="P17">
            <v>1.375</v>
          </cell>
          <cell r="Q17">
            <v>803.5</v>
          </cell>
          <cell r="R17">
            <v>1.6875</v>
          </cell>
          <cell r="S17">
            <v>709.86666666666667</v>
          </cell>
          <cell r="T17">
            <v>5554.5444188081428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302.90909090909088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302.90909090909088</v>
          </cell>
        </row>
        <row r="19">
          <cell r="D19">
            <v>2.2999999999999998</v>
          </cell>
          <cell r="E19">
            <v>1286.7110638297872</v>
          </cell>
          <cell r="F19">
            <v>0</v>
          </cell>
          <cell r="G19">
            <v>0</v>
          </cell>
          <cell r="H19">
            <v>11.637500000000001</v>
          </cell>
          <cell r="I19">
            <v>1.7857142857142858</v>
          </cell>
          <cell r="J19">
            <v>0</v>
          </cell>
          <cell r="K19">
            <v>0</v>
          </cell>
          <cell r="L19">
            <v>0</v>
          </cell>
          <cell r="M19">
            <v>107.67916666666667</v>
          </cell>
          <cell r="N19">
            <v>8.7818181818181813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1884.5688888888888</v>
          </cell>
          <cell r="T19">
            <v>3303.4641518528751</v>
          </cell>
        </row>
        <row r="20">
          <cell r="D20">
            <v>1.9549999999999998</v>
          </cell>
          <cell r="E20">
            <v>5671.2676595744679</v>
          </cell>
          <cell r="F20">
            <v>21.46153846153846</v>
          </cell>
          <cell r="G20">
            <v>11.875</v>
          </cell>
          <cell r="H20">
            <v>1.9950000000000001</v>
          </cell>
          <cell r="I20">
            <v>1598.5714285714287</v>
          </cell>
          <cell r="J20">
            <v>0</v>
          </cell>
          <cell r="K20">
            <v>167.5</v>
          </cell>
          <cell r="L20">
            <v>2.3250000000000002</v>
          </cell>
          <cell r="M20">
            <v>1270.7574999999999</v>
          </cell>
          <cell r="N20">
            <v>51.990909090909092</v>
          </cell>
          <cell r="O20">
            <v>856.375</v>
          </cell>
          <cell r="P20">
            <v>8.25</v>
          </cell>
          <cell r="Q20">
            <v>51.48</v>
          </cell>
          <cell r="R20">
            <v>14.681249999999999</v>
          </cell>
          <cell r="S20">
            <v>5637.333333333333</v>
          </cell>
          <cell r="T20">
            <v>15367.818619031676</v>
          </cell>
        </row>
        <row r="21">
          <cell r="D21">
            <v>357.07499999999999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0.33333333333333337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4.8888888888888884</v>
          </cell>
          <cell r="T21">
            <v>362.29722222222222</v>
          </cell>
        </row>
        <row r="22">
          <cell r="D22">
            <v>0</v>
          </cell>
          <cell r="E22">
            <v>653.15148936170215</v>
          </cell>
          <cell r="F22">
            <v>0</v>
          </cell>
          <cell r="G22">
            <v>0</v>
          </cell>
          <cell r="H22">
            <v>2.4937500000000004</v>
          </cell>
          <cell r="I22">
            <v>17.857142857142858</v>
          </cell>
          <cell r="J22">
            <v>0</v>
          </cell>
          <cell r="K22">
            <v>92.666666666666671</v>
          </cell>
          <cell r="L22">
            <v>118.05833333333335</v>
          </cell>
          <cell r="M22">
            <v>7.166666666666667</v>
          </cell>
          <cell r="N22">
            <v>103.98181818181818</v>
          </cell>
          <cell r="O22">
            <v>8.5</v>
          </cell>
          <cell r="P22">
            <v>4.125</v>
          </cell>
          <cell r="Q22">
            <v>2.5</v>
          </cell>
          <cell r="R22">
            <v>0</v>
          </cell>
          <cell r="S22">
            <v>42.666666666666664</v>
          </cell>
          <cell r="T22">
            <v>1053.1675337339966</v>
          </cell>
        </row>
        <row r="23">
          <cell r="D23">
            <v>899.3</v>
          </cell>
          <cell r="E23">
            <v>281.82553191489359</v>
          </cell>
          <cell r="F23">
            <v>0</v>
          </cell>
          <cell r="G23">
            <v>0</v>
          </cell>
          <cell r="H23">
            <v>82839.715000000011</v>
          </cell>
          <cell r="I23">
            <v>17892.857142857145</v>
          </cell>
          <cell r="J23">
            <v>0</v>
          </cell>
          <cell r="K23">
            <v>113.33333333333334</v>
          </cell>
          <cell r="L23">
            <v>0</v>
          </cell>
          <cell r="M23">
            <v>0</v>
          </cell>
          <cell r="N23">
            <v>14</v>
          </cell>
          <cell r="O23">
            <v>11.333333333333334</v>
          </cell>
          <cell r="P23">
            <v>0</v>
          </cell>
          <cell r="Q23">
            <v>1</v>
          </cell>
          <cell r="R23">
            <v>8209.35</v>
          </cell>
          <cell r="S23">
            <v>31.644444444444446</v>
          </cell>
          <cell r="T23">
            <v>110294.35878588316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2927.6625000000004</v>
          </cell>
          <cell r="I24">
            <v>0</v>
          </cell>
          <cell r="J24">
            <v>0</v>
          </cell>
          <cell r="K24">
            <v>0.83333333333333337</v>
          </cell>
          <cell r="L24">
            <v>0</v>
          </cell>
          <cell r="M24">
            <v>0</v>
          </cell>
          <cell r="N24">
            <v>0</v>
          </cell>
          <cell r="O24">
            <v>2.8333333333333335</v>
          </cell>
          <cell r="P24">
            <v>0</v>
          </cell>
          <cell r="Q24">
            <v>0</v>
          </cell>
          <cell r="R24">
            <v>101.25</v>
          </cell>
          <cell r="S24">
            <v>0</v>
          </cell>
          <cell r="T24">
            <v>3032.5791666666669</v>
          </cell>
        </row>
        <row r="25">
          <cell r="D25">
            <v>0</v>
          </cell>
          <cell r="E25">
            <v>0.21914893617021278</v>
          </cell>
          <cell r="F25">
            <v>451.52692307692308</v>
          </cell>
          <cell r="G25">
            <v>12014.65</v>
          </cell>
          <cell r="H25">
            <v>0</v>
          </cell>
          <cell r="I25">
            <v>2.5</v>
          </cell>
          <cell r="J25">
            <v>0</v>
          </cell>
          <cell r="K25">
            <v>0</v>
          </cell>
          <cell r="L25">
            <v>5.166666666666667</v>
          </cell>
          <cell r="M25">
            <v>0</v>
          </cell>
          <cell r="N25">
            <v>0.38181818181818178</v>
          </cell>
          <cell r="O25">
            <v>0</v>
          </cell>
          <cell r="P25">
            <v>0</v>
          </cell>
          <cell r="Q25">
            <v>0</v>
          </cell>
          <cell r="R25">
            <v>25.3125</v>
          </cell>
          <cell r="S25">
            <v>910.22222222222217</v>
          </cell>
          <cell r="T25">
            <v>13409.9792790838</v>
          </cell>
        </row>
        <row r="26">
          <cell r="D26">
            <v>7.8199999999999994</v>
          </cell>
          <cell r="E26">
            <v>42.514893617021272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8133.3333333333339</v>
          </cell>
          <cell r="L26">
            <v>0</v>
          </cell>
          <cell r="M26">
            <v>0</v>
          </cell>
          <cell r="N26">
            <v>2.0363636363636366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0.35555555555555557</v>
          </cell>
          <cell r="T26">
            <v>8186.0601461422748</v>
          </cell>
        </row>
        <row r="27">
          <cell r="D27">
            <v>5.1749999999999998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3.0458333333333334</v>
          </cell>
          <cell r="N27">
            <v>0.89090909090909087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9.1117424242424239</v>
          </cell>
        </row>
        <row r="28">
          <cell r="D28">
            <v>6.3249999999999993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0.2</v>
          </cell>
          <cell r="L28">
            <v>0</v>
          </cell>
          <cell r="M28">
            <v>0</v>
          </cell>
          <cell r="N28">
            <v>4.3272727272727272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16.444444444444443</v>
          </cell>
          <cell r="T28">
            <v>27.296717171717169</v>
          </cell>
        </row>
        <row r="29">
          <cell r="D29">
            <v>0</v>
          </cell>
          <cell r="E29">
            <v>21.914893617021278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8</v>
          </cell>
          <cell r="K29">
            <v>0</v>
          </cell>
          <cell r="L29">
            <v>0</v>
          </cell>
          <cell r="M29">
            <v>0.39416666666666667</v>
          </cell>
          <cell r="N29">
            <v>26.727272727272727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251.2</v>
          </cell>
          <cell r="T29">
            <v>308.23633301096066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0.71428571428571441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4.0888888888888886</v>
          </cell>
          <cell r="T30">
            <v>4.803174603174603</v>
          </cell>
        </row>
        <row r="31">
          <cell r="D31">
            <v>134.66499999999999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104.64285714285715</v>
          </cell>
          <cell r="J31">
            <v>0</v>
          </cell>
          <cell r="K31">
            <v>0</v>
          </cell>
          <cell r="L31">
            <v>82.666666666666671</v>
          </cell>
          <cell r="M31">
            <v>8.9583333333333339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330.93285714285719</v>
          </cell>
        </row>
        <row r="32">
          <cell r="D32">
            <v>1.15E-2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0.05</v>
          </cell>
          <cell r="L32">
            <v>0</v>
          </cell>
          <cell r="M32">
            <v>0.1075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0.16900000000000001</v>
          </cell>
        </row>
        <row r="33">
          <cell r="D33">
            <v>2.415</v>
          </cell>
          <cell r="E33">
            <v>26893.256170212764</v>
          </cell>
          <cell r="F33">
            <v>7.1538461538461533</v>
          </cell>
          <cell r="G33">
            <v>0</v>
          </cell>
          <cell r="H33">
            <v>1662.5</v>
          </cell>
          <cell r="I33">
            <v>5.7142857142857153</v>
          </cell>
          <cell r="J33">
            <v>0</v>
          </cell>
          <cell r="K33">
            <v>0</v>
          </cell>
          <cell r="L33">
            <v>0.77500000000000002</v>
          </cell>
          <cell r="M33">
            <v>251.55</v>
          </cell>
          <cell r="N33">
            <v>6.376363636363636</v>
          </cell>
          <cell r="O33">
            <v>0</v>
          </cell>
          <cell r="P33">
            <v>5.5</v>
          </cell>
          <cell r="Q33">
            <v>1</v>
          </cell>
          <cell r="R33">
            <v>0</v>
          </cell>
          <cell r="S33">
            <v>734.22222222222217</v>
          </cell>
          <cell r="T33">
            <v>29570.462887939484</v>
          </cell>
        </row>
        <row r="34">
          <cell r="D34">
            <v>5.6349999999999998</v>
          </cell>
          <cell r="E34">
            <v>894.12765957446811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3.822222222222222</v>
          </cell>
          <cell r="T34">
            <v>903.5848817966903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31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31</v>
          </cell>
        </row>
        <row r="36">
          <cell r="D36">
            <v>431.24999999999994</v>
          </cell>
          <cell r="E36">
            <v>22092.404255319147</v>
          </cell>
          <cell r="F36">
            <v>35.769230769230766</v>
          </cell>
          <cell r="G36">
            <v>4.75</v>
          </cell>
          <cell r="H36">
            <v>1.9950000000000001</v>
          </cell>
          <cell r="I36">
            <v>535.71428571428578</v>
          </cell>
          <cell r="J36">
            <v>0</v>
          </cell>
          <cell r="K36">
            <v>2642.3333333333335</v>
          </cell>
          <cell r="L36">
            <v>0</v>
          </cell>
          <cell r="M36">
            <v>2210.7554166666669</v>
          </cell>
          <cell r="N36">
            <v>24.18181818181818</v>
          </cell>
          <cell r="O36">
            <v>0.9916666666666667</v>
          </cell>
          <cell r="P36">
            <v>1.375</v>
          </cell>
          <cell r="Q36">
            <v>124</v>
          </cell>
          <cell r="R36">
            <v>69.1875</v>
          </cell>
          <cell r="S36">
            <v>10332.533333333333</v>
          </cell>
          <cell r="T36">
            <v>38507.240839984479</v>
          </cell>
        </row>
        <row r="37">
          <cell r="D37">
            <v>46</v>
          </cell>
          <cell r="E37">
            <v>1357.1981276595743</v>
          </cell>
          <cell r="F37">
            <v>131.15384615384616</v>
          </cell>
          <cell r="G37">
            <v>0</v>
          </cell>
          <cell r="H37">
            <v>0</v>
          </cell>
          <cell r="I37">
            <v>7.1428571428571432</v>
          </cell>
          <cell r="J37">
            <v>0</v>
          </cell>
          <cell r="K37">
            <v>17.5</v>
          </cell>
          <cell r="L37">
            <v>0</v>
          </cell>
          <cell r="M37">
            <v>5.375</v>
          </cell>
          <cell r="N37">
            <v>564.07272727272721</v>
          </cell>
          <cell r="O37">
            <v>928.625</v>
          </cell>
          <cell r="P37">
            <v>771.65000000000009</v>
          </cell>
          <cell r="Q37">
            <v>0</v>
          </cell>
          <cell r="R37">
            <v>0</v>
          </cell>
          <cell r="S37">
            <v>9.7777777777777768</v>
          </cell>
          <cell r="T37">
            <v>3838.495336006783</v>
          </cell>
        </row>
        <row r="38">
          <cell r="D38">
            <v>0</v>
          </cell>
          <cell r="E38">
            <v>37.693617021276594</v>
          </cell>
          <cell r="F38">
            <v>0</v>
          </cell>
          <cell r="G38">
            <v>0</v>
          </cell>
          <cell r="H38">
            <v>0</v>
          </cell>
          <cell r="I38">
            <v>13745.114285714286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0.25454545454545457</v>
          </cell>
          <cell r="O38">
            <v>0</v>
          </cell>
          <cell r="P38">
            <v>0</v>
          </cell>
          <cell r="Q38">
            <v>0</v>
          </cell>
          <cell r="R38">
            <v>5.0625</v>
          </cell>
          <cell r="S38">
            <v>0</v>
          </cell>
          <cell r="T38">
            <v>13788.124948190107</v>
          </cell>
        </row>
        <row r="39">
          <cell r="D39">
            <v>0</v>
          </cell>
          <cell r="E39">
            <v>1241.6978723404256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1241.6978723404256</v>
          </cell>
        </row>
        <row r="40">
          <cell r="D40">
            <v>0</v>
          </cell>
          <cell r="E40">
            <v>17.531914893617021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17.531914893617021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177.77777777777777</v>
          </cell>
          <cell r="T41">
            <v>177.77777777777777</v>
          </cell>
        </row>
        <row r="42">
          <cell r="D42">
            <v>0</v>
          </cell>
          <cell r="E42">
            <v>0</v>
          </cell>
          <cell r="F42">
            <v>7.1538461538461533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12.444444444444443</v>
          </cell>
          <cell r="T42">
            <v>19.598290598290596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714.28571428571433</v>
          </cell>
          <cell r="J43">
            <v>0</v>
          </cell>
          <cell r="K43">
            <v>0.33333333333333337</v>
          </cell>
          <cell r="L43">
            <v>0</v>
          </cell>
          <cell r="M43">
            <v>197.08333333333334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756.08888888888885</v>
          </cell>
          <cell r="T43">
            <v>1667.7912698412697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3.9111111111111114</v>
          </cell>
          <cell r="T44">
            <v>3.9111111111111114</v>
          </cell>
        </row>
        <row r="45">
          <cell r="D45">
            <v>549882.04499999993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15523</v>
          </cell>
          <cell r="N45">
            <v>509.09090909090907</v>
          </cell>
          <cell r="O45">
            <v>7.0833333333333339</v>
          </cell>
          <cell r="P45">
            <v>16.5</v>
          </cell>
          <cell r="Q45">
            <v>0</v>
          </cell>
          <cell r="R45">
            <v>297</v>
          </cell>
          <cell r="S45">
            <v>1400.8888888888889</v>
          </cell>
          <cell r="T45">
            <v>567635.60813131311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3.375</v>
          </cell>
          <cell r="S46">
            <v>0</v>
          </cell>
          <cell r="T46">
            <v>3.375</v>
          </cell>
        </row>
        <row r="47">
          <cell r="D47">
            <v>684.36500000000001</v>
          </cell>
          <cell r="E47">
            <v>52.595744680851062</v>
          </cell>
          <cell r="F47">
            <v>0</v>
          </cell>
          <cell r="G47">
            <v>0</v>
          </cell>
          <cell r="H47">
            <v>0</v>
          </cell>
          <cell r="I47">
            <v>107142.85714285714</v>
          </cell>
          <cell r="J47">
            <v>0</v>
          </cell>
          <cell r="K47">
            <v>95343.333333333343</v>
          </cell>
          <cell r="L47">
            <v>0</v>
          </cell>
          <cell r="M47">
            <v>161.25</v>
          </cell>
          <cell r="N47">
            <v>174499.18181818182</v>
          </cell>
          <cell r="O47">
            <v>325.83333333333337</v>
          </cell>
          <cell r="P47">
            <v>4.125</v>
          </cell>
          <cell r="Q47">
            <v>24</v>
          </cell>
          <cell r="R47">
            <v>0</v>
          </cell>
          <cell r="S47">
            <v>330094.22222222219</v>
          </cell>
          <cell r="T47">
            <v>708331.76359460864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19789.636363636364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19789.636363636364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1933124.0727272728</v>
          </cell>
          <cell r="O49">
            <v>44.341666666666669</v>
          </cell>
          <cell r="P49">
            <v>222.75</v>
          </cell>
          <cell r="Q49">
            <v>0</v>
          </cell>
          <cell r="R49">
            <v>0</v>
          </cell>
          <cell r="S49">
            <v>355.55555555555554</v>
          </cell>
          <cell r="T49">
            <v>1933746.719949495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400</v>
          </cell>
          <cell r="K50">
            <v>0</v>
          </cell>
          <cell r="L50">
            <v>0</v>
          </cell>
          <cell r="M50">
            <v>0</v>
          </cell>
          <cell r="N50">
            <v>3529.272727272727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3929.272727272727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D52">
            <v>556762.2074999999</v>
          </cell>
          <cell r="E52">
            <v>61546.970638297877</v>
          </cell>
          <cell r="F52">
            <v>659.46538461538455</v>
          </cell>
          <cell r="G52">
            <v>18572.975000000002</v>
          </cell>
          <cell r="H52">
            <v>87452.986250000016</v>
          </cell>
          <cell r="I52">
            <v>148616.63214285715</v>
          </cell>
          <cell r="J52">
            <v>44708</v>
          </cell>
          <cell r="K52">
            <v>198007.86166666666</v>
          </cell>
          <cell r="L52">
            <v>278.74166666666667</v>
          </cell>
          <cell r="M52">
            <v>20960.833749999998</v>
          </cell>
          <cell r="N52">
            <v>2284550.94</v>
          </cell>
          <cell r="O52">
            <v>3070.6391666666668</v>
          </cell>
          <cell r="P52">
            <v>1161.0500000000002</v>
          </cell>
          <cell r="Q52">
            <v>2658.48</v>
          </cell>
          <cell r="R52">
            <v>8904.1696874999998</v>
          </cell>
          <cell r="S52">
            <v>355972.12444444443</v>
          </cell>
          <cell r="T52">
            <v>3793884.077297715</v>
          </cell>
        </row>
      </sheetData>
      <sheetData sheetId="1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5.76</v>
          </cell>
          <cell r="R4">
            <v>0</v>
          </cell>
          <cell r="S4">
            <v>0</v>
          </cell>
          <cell r="T4">
            <v>5.76</v>
          </cell>
        </row>
        <row r="5">
          <cell r="D5">
            <v>0</v>
          </cell>
          <cell r="E5">
            <v>180.48333333333301</v>
          </cell>
          <cell r="F5">
            <v>0</v>
          </cell>
          <cell r="G5">
            <v>0</v>
          </cell>
          <cell r="H5">
            <v>0</v>
          </cell>
          <cell r="I5">
            <v>1.284</v>
          </cell>
          <cell r="J5">
            <v>0</v>
          </cell>
          <cell r="K5">
            <v>4.9977777777777774</v>
          </cell>
          <cell r="L5">
            <v>1.8857142857142857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188.65082539682507</v>
          </cell>
        </row>
        <row r="6">
          <cell r="D6">
            <v>32323.247692307694</v>
          </cell>
          <cell r="E6">
            <v>2.773333333333333</v>
          </cell>
          <cell r="F6">
            <v>0</v>
          </cell>
          <cell r="G6">
            <v>0</v>
          </cell>
          <cell r="H6">
            <v>0</v>
          </cell>
          <cell r="I6">
            <v>0.51</v>
          </cell>
          <cell r="J6">
            <v>2448.6</v>
          </cell>
          <cell r="K6">
            <v>1.5</v>
          </cell>
          <cell r="L6">
            <v>0</v>
          </cell>
          <cell r="M6">
            <v>0.6</v>
          </cell>
          <cell r="N6">
            <v>82.48</v>
          </cell>
          <cell r="O6">
            <v>0</v>
          </cell>
          <cell r="P6">
            <v>0</v>
          </cell>
          <cell r="Q6">
            <v>22.091999999999999</v>
          </cell>
          <cell r="R6">
            <v>0</v>
          </cell>
          <cell r="S6">
            <v>26.970000000000002</v>
          </cell>
          <cell r="T6">
            <v>34908.773025641029</v>
          </cell>
        </row>
        <row r="7">
          <cell r="D7">
            <v>0</v>
          </cell>
          <cell r="E7">
            <v>0.53437499999999993</v>
          </cell>
          <cell r="F7">
            <v>25</v>
          </cell>
          <cell r="G7">
            <v>1531.7458333333334</v>
          </cell>
          <cell r="H7">
            <v>56.25</v>
          </cell>
          <cell r="I7">
            <v>0</v>
          </cell>
          <cell r="J7">
            <v>0</v>
          </cell>
          <cell r="K7">
            <v>243.95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0.84000000000000008</v>
          </cell>
          <cell r="S7">
            <v>0.21111111099999999</v>
          </cell>
          <cell r="T7">
            <v>1858.5313194443333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8.08</v>
          </cell>
          <cell r="S8">
            <v>0</v>
          </cell>
          <cell r="T8">
            <v>8.08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1.62</v>
          </cell>
          <cell r="K10">
            <v>4.4777777777777779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6.3636363636363644E-2</v>
          </cell>
          <cell r="Q10">
            <v>0</v>
          </cell>
          <cell r="R10">
            <v>0</v>
          </cell>
          <cell r="S10">
            <v>0</v>
          </cell>
          <cell r="T10">
            <v>6.1614141414141415</v>
          </cell>
        </row>
        <row r="11">
          <cell r="D11">
            <v>0</v>
          </cell>
          <cell r="E11">
            <v>123.64395833333332</v>
          </cell>
          <cell r="F11">
            <v>0.13170731707317074</v>
          </cell>
          <cell r="G11">
            <v>0</v>
          </cell>
          <cell r="H11">
            <v>0</v>
          </cell>
          <cell r="I11">
            <v>0</v>
          </cell>
          <cell r="J11">
            <v>40.72</v>
          </cell>
          <cell r="K11">
            <v>10.866666666666667</v>
          </cell>
          <cell r="L11">
            <v>464.05714285714282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0.33333333333333331</v>
          </cell>
          <cell r="R11">
            <v>9.1999999999999998E-2</v>
          </cell>
          <cell r="S11">
            <v>0.23333333333333336</v>
          </cell>
          <cell r="T11">
            <v>640.07814184088261</v>
          </cell>
        </row>
        <row r="12">
          <cell r="D12">
            <v>0</v>
          </cell>
          <cell r="E12">
            <v>0.92625000000000002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38</v>
          </cell>
          <cell r="K12">
            <v>500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7.4666666666666673E-2</v>
          </cell>
          <cell r="T12">
            <v>539.00091666666663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191.44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191.44</v>
          </cell>
        </row>
        <row r="14">
          <cell r="D14">
            <v>0</v>
          </cell>
          <cell r="E14">
            <v>0</v>
          </cell>
          <cell r="F14">
            <v>34.049999999999997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4.9636363636363638</v>
          </cell>
          <cell r="Q14">
            <v>0</v>
          </cell>
          <cell r="R14">
            <v>0</v>
          </cell>
          <cell r="S14">
            <v>5.8333333333333341E-2</v>
          </cell>
          <cell r="T14">
            <v>39.071969696969695</v>
          </cell>
        </row>
        <row r="15">
          <cell r="D15">
            <v>2.2184615384615385</v>
          </cell>
          <cell r="E15">
            <v>16.399999999999999</v>
          </cell>
          <cell r="F15">
            <v>0</v>
          </cell>
          <cell r="G15">
            <v>0</v>
          </cell>
          <cell r="H15">
            <v>0</v>
          </cell>
          <cell r="I15">
            <v>3.6</v>
          </cell>
          <cell r="J15">
            <v>501</v>
          </cell>
          <cell r="K15">
            <v>6</v>
          </cell>
          <cell r="L15">
            <v>81.7</v>
          </cell>
          <cell r="M15">
            <v>0.5</v>
          </cell>
          <cell r="N15">
            <v>3309.43</v>
          </cell>
          <cell r="O15">
            <v>694.44285714285706</v>
          </cell>
          <cell r="P15">
            <v>610.21</v>
          </cell>
          <cell r="Q15">
            <v>1007.8199999999999</v>
          </cell>
          <cell r="R15">
            <v>10.714285714285714</v>
          </cell>
          <cell r="S15">
            <v>199.01999999999998</v>
          </cell>
          <cell r="T15">
            <v>6443.055604395603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1853.080291970803</v>
          </cell>
          <cell r="I16">
            <v>59</v>
          </cell>
          <cell r="J16">
            <v>1</v>
          </cell>
          <cell r="K16">
            <v>0</v>
          </cell>
          <cell r="L16">
            <v>3.6</v>
          </cell>
          <cell r="M16">
            <v>0</v>
          </cell>
          <cell r="N16">
            <v>14.241758241758241</v>
          </cell>
          <cell r="O16">
            <v>0</v>
          </cell>
          <cell r="P16">
            <v>0.68599999999999994</v>
          </cell>
          <cell r="Q16">
            <v>0</v>
          </cell>
          <cell r="R16">
            <v>0</v>
          </cell>
          <cell r="S16">
            <v>0.93333333333333346</v>
          </cell>
          <cell r="T16">
            <v>1932.5413835458946</v>
          </cell>
        </row>
        <row r="17">
          <cell r="D17">
            <v>187</v>
          </cell>
          <cell r="E17">
            <v>35.753697916666667</v>
          </cell>
          <cell r="F17">
            <v>0</v>
          </cell>
          <cell r="G17">
            <v>0</v>
          </cell>
          <cell r="H17">
            <v>0</v>
          </cell>
          <cell r="I17">
            <v>0.26300000000000001</v>
          </cell>
          <cell r="J17">
            <v>84.7</v>
          </cell>
          <cell r="K17">
            <v>1.5022222222222223</v>
          </cell>
          <cell r="L17">
            <v>8.5714285714285715E-2</v>
          </cell>
          <cell r="M17">
            <v>10</v>
          </cell>
          <cell r="N17">
            <v>173.02</v>
          </cell>
          <cell r="O17">
            <v>0.11</v>
          </cell>
          <cell r="P17">
            <v>305.87</v>
          </cell>
          <cell r="Q17">
            <v>4061.0387999999998</v>
          </cell>
          <cell r="R17">
            <v>0</v>
          </cell>
          <cell r="S17">
            <v>0.11666666666666668</v>
          </cell>
          <cell r="T17">
            <v>4859.4601010912702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D19">
            <v>0</v>
          </cell>
          <cell r="E19">
            <v>354.14635416666658</v>
          </cell>
          <cell r="F19">
            <v>0</v>
          </cell>
          <cell r="G19">
            <v>0</v>
          </cell>
          <cell r="H19">
            <v>0.91217518248175189</v>
          </cell>
          <cell r="I19">
            <v>1.7000000000000001E-2</v>
          </cell>
          <cell r="J19">
            <v>0</v>
          </cell>
          <cell r="K19">
            <v>0</v>
          </cell>
          <cell r="L19">
            <v>15.514285714285712</v>
          </cell>
          <cell r="M19">
            <v>1.1000000000000001</v>
          </cell>
          <cell r="N19">
            <v>0.32043956043956046</v>
          </cell>
          <cell r="O19">
            <v>0</v>
          </cell>
          <cell r="P19">
            <v>0</v>
          </cell>
          <cell r="Q19">
            <v>1.0666666666666667E-3</v>
          </cell>
          <cell r="R19">
            <v>232</v>
          </cell>
          <cell r="S19">
            <v>0</v>
          </cell>
          <cell r="T19">
            <v>604.01132129054031</v>
          </cell>
        </row>
        <row r="20">
          <cell r="D20">
            <v>0</v>
          </cell>
          <cell r="E20">
            <v>371.39213541666663</v>
          </cell>
          <cell r="F20">
            <v>1.7952380952380953</v>
          </cell>
          <cell r="G20">
            <v>14.450000000000001</v>
          </cell>
          <cell r="H20">
            <v>0</v>
          </cell>
          <cell r="I20">
            <v>289.10669230769224</v>
          </cell>
          <cell r="J20">
            <v>11.38</v>
          </cell>
          <cell r="K20">
            <v>37.80833333333333</v>
          </cell>
          <cell r="L20">
            <v>0.8571428571428571</v>
          </cell>
          <cell r="M20">
            <v>0.01</v>
          </cell>
          <cell r="N20">
            <v>8.1</v>
          </cell>
          <cell r="O20">
            <v>0.8</v>
          </cell>
          <cell r="P20">
            <v>1.2</v>
          </cell>
          <cell r="Q20">
            <v>2.165</v>
          </cell>
          <cell r="R20">
            <v>0.4</v>
          </cell>
          <cell r="S20">
            <v>0.93100000000000005</v>
          </cell>
          <cell r="T20">
            <v>740.39554201007309</v>
          </cell>
        </row>
        <row r="21">
          <cell r="D21">
            <v>6.3076923076923084</v>
          </cell>
          <cell r="E21">
            <v>1.0833333333333333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1.84</v>
          </cell>
          <cell r="K21">
            <v>1.4444444444444444</v>
          </cell>
          <cell r="L21">
            <v>42.857142857142854</v>
          </cell>
          <cell r="M21">
            <v>1.8</v>
          </cell>
          <cell r="N21">
            <v>1.4241758241758242</v>
          </cell>
          <cell r="O21">
            <v>0</v>
          </cell>
          <cell r="P21">
            <v>0</v>
          </cell>
          <cell r="Q21">
            <v>7.7777777777777793E-2</v>
          </cell>
          <cell r="R21">
            <v>0</v>
          </cell>
          <cell r="S21">
            <v>3.5</v>
          </cell>
          <cell r="T21">
            <v>61.334566544566542</v>
          </cell>
        </row>
        <row r="22">
          <cell r="D22">
            <v>0.46153846153846156</v>
          </cell>
          <cell r="E22">
            <v>89.137239583333326</v>
          </cell>
          <cell r="F22">
            <v>0</v>
          </cell>
          <cell r="G22">
            <v>34</v>
          </cell>
          <cell r="H22">
            <v>621.79223357664239</v>
          </cell>
          <cell r="I22">
            <v>49.8</v>
          </cell>
          <cell r="J22">
            <v>17.43</v>
          </cell>
          <cell r="K22">
            <v>1.661111111111111</v>
          </cell>
          <cell r="L22">
            <v>162.49542857142856</v>
          </cell>
          <cell r="M22">
            <v>0</v>
          </cell>
          <cell r="N22">
            <v>2.6465934065934071</v>
          </cell>
          <cell r="O22">
            <v>0</v>
          </cell>
          <cell r="P22">
            <v>2.5</v>
          </cell>
          <cell r="Q22">
            <v>1.4400000000000001E-3</v>
          </cell>
          <cell r="R22">
            <v>0</v>
          </cell>
          <cell r="S22">
            <v>5.2777777999999997E-2</v>
          </cell>
          <cell r="T22">
            <v>981.97836248864724</v>
          </cell>
        </row>
        <row r="23">
          <cell r="D23">
            <v>0</v>
          </cell>
          <cell r="E23">
            <v>5083.5093749999996</v>
          </cell>
          <cell r="F23">
            <v>0</v>
          </cell>
          <cell r="G23">
            <v>0</v>
          </cell>
          <cell r="H23">
            <v>115834.70826277377</v>
          </cell>
          <cell r="I23">
            <v>734.46153846153845</v>
          </cell>
          <cell r="J23">
            <v>60</v>
          </cell>
          <cell r="K23">
            <v>0</v>
          </cell>
          <cell r="L23">
            <v>16.628571428571426</v>
          </cell>
          <cell r="M23">
            <v>27.6</v>
          </cell>
          <cell r="N23">
            <v>1438.1</v>
          </cell>
          <cell r="O23">
            <v>0</v>
          </cell>
          <cell r="P23">
            <v>0</v>
          </cell>
          <cell r="Q23">
            <v>9.0030000000000001</v>
          </cell>
          <cell r="R23">
            <v>17874.357142857141</v>
          </cell>
          <cell r="S23">
            <v>5.0999999999999996</v>
          </cell>
          <cell r="T23">
            <v>141083.46789052102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2958.184671532847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25.714285714285715</v>
          </cell>
          <cell r="S24">
            <v>0</v>
          </cell>
          <cell r="T24">
            <v>2983.8989572471328</v>
          </cell>
        </row>
        <row r="25">
          <cell r="D25">
            <v>0</v>
          </cell>
          <cell r="E25">
            <v>0</v>
          </cell>
          <cell r="F25">
            <v>98.140952380952371</v>
          </cell>
          <cell r="G25">
            <v>13.924333333333335</v>
          </cell>
          <cell r="H25">
            <v>2.394160583941606</v>
          </cell>
          <cell r="I25">
            <v>0</v>
          </cell>
          <cell r="J25">
            <v>0</v>
          </cell>
          <cell r="K25">
            <v>0.21</v>
          </cell>
          <cell r="L25">
            <v>0.77142857142857135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0.60192000000000001</v>
          </cell>
          <cell r="R25">
            <v>0</v>
          </cell>
          <cell r="S25">
            <v>0</v>
          </cell>
          <cell r="T25">
            <v>116.04279486965588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0.65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0.65</v>
          </cell>
        </row>
        <row r="27">
          <cell r="D27">
            <v>1.7638461538461541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0.2</v>
          </cell>
          <cell r="N27">
            <v>0.11899999999999999</v>
          </cell>
          <cell r="O27">
            <v>0</v>
          </cell>
          <cell r="P27">
            <v>0</v>
          </cell>
          <cell r="Q27">
            <v>0</v>
          </cell>
          <cell r="R27">
            <v>4.5999999999999999E-2</v>
          </cell>
          <cell r="S27">
            <v>0.10555555599999999</v>
          </cell>
          <cell r="T27">
            <v>2.2344017098461539</v>
          </cell>
        </row>
        <row r="28">
          <cell r="D28">
            <v>2.3076923076923079</v>
          </cell>
          <cell r="E28">
            <v>0.88074999999999992</v>
          </cell>
          <cell r="F28">
            <v>0</v>
          </cell>
          <cell r="G28">
            <v>0</v>
          </cell>
          <cell r="H28">
            <v>0</v>
          </cell>
          <cell r="I28">
            <v>0.64800000000000002</v>
          </cell>
          <cell r="J28">
            <v>7.4999999999999997E-2</v>
          </cell>
          <cell r="K28">
            <v>0.7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0.03</v>
          </cell>
          <cell r="S28">
            <v>1.2</v>
          </cell>
          <cell r="T28">
            <v>5.8414423076923079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0.64</v>
          </cell>
          <cell r="N29">
            <v>0</v>
          </cell>
          <cell r="O29">
            <v>0</v>
          </cell>
          <cell r="P29">
            <v>1.2</v>
          </cell>
          <cell r="Q29">
            <v>0</v>
          </cell>
          <cell r="R29">
            <v>0</v>
          </cell>
          <cell r="S29">
            <v>0.58055555599999997</v>
          </cell>
          <cell r="T29">
            <v>2.4205555560000001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13.714285714285714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13.714285714285714</v>
          </cell>
        </row>
        <row r="32">
          <cell r="D32">
            <v>0.92307692307692313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7.1999999999999995E-2</v>
          </cell>
          <cell r="J32">
            <v>0.255</v>
          </cell>
          <cell r="K32">
            <v>0</v>
          </cell>
          <cell r="L32">
            <v>0</v>
          </cell>
          <cell r="M32">
            <v>0.01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8.9722222000000004E-2</v>
          </cell>
          <cell r="T32">
            <v>1.3497991450769231</v>
          </cell>
        </row>
        <row r="33">
          <cell r="D33">
            <v>30</v>
          </cell>
          <cell r="E33">
            <v>21026.914199999999</v>
          </cell>
          <cell r="F33">
            <v>6.9</v>
          </cell>
          <cell r="G33">
            <v>0</v>
          </cell>
          <cell r="H33">
            <v>0</v>
          </cell>
          <cell r="I33">
            <v>0</v>
          </cell>
          <cell r="J33">
            <v>25.2</v>
          </cell>
          <cell r="K33">
            <v>3.7</v>
          </cell>
          <cell r="L33">
            <v>0</v>
          </cell>
          <cell r="M33">
            <v>0</v>
          </cell>
          <cell r="N33">
            <v>9.74</v>
          </cell>
          <cell r="O33">
            <v>12.57</v>
          </cell>
          <cell r="P33">
            <v>0</v>
          </cell>
          <cell r="Q33">
            <v>0</v>
          </cell>
          <cell r="R33">
            <v>0</v>
          </cell>
          <cell r="S33">
            <v>62.6</v>
          </cell>
          <cell r="T33">
            <v>21177.624199999998</v>
          </cell>
        </row>
        <row r="34">
          <cell r="D34">
            <v>0</v>
          </cell>
          <cell r="E34">
            <v>1914.1350000000002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2525</v>
          </cell>
          <cell r="K34">
            <v>0</v>
          </cell>
          <cell r="L34">
            <v>0</v>
          </cell>
          <cell r="M34">
            <v>0</v>
          </cell>
          <cell r="N34">
            <v>10.7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4449.835</v>
          </cell>
        </row>
        <row r="35">
          <cell r="D35">
            <v>0</v>
          </cell>
          <cell r="E35">
            <v>4042.5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4042.5</v>
          </cell>
        </row>
        <row r="36">
          <cell r="D36">
            <v>24</v>
          </cell>
          <cell r="E36">
            <v>150.30000000000001</v>
          </cell>
          <cell r="F36">
            <v>8.3580952380952382</v>
          </cell>
          <cell r="G36">
            <v>4.6749999999999998</v>
          </cell>
          <cell r="H36">
            <v>12.569343065693431</v>
          </cell>
          <cell r="I36">
            <v>54.07692307692308</v>
          </cell>
          <cell r="J36">
            <v>550.86</v>
          </cell>
          <cell r="K36">
            <v>21.3</v>
          </cell>
          <cell r="L36">
            <v>54</v>
          </cell>
          <cell r="M36">
            <v>18.399999999999999</v>
          </cell>
          <cell r="N36">
            <v>262.875</v>
          </cell>
          <cell r="O36">
            <v>3</v>
          </cell>
          <cell r="P36">
            <v>26.47</v>
          </cell>
          <cell r="Q36">
            <v>27.7392</v>
          </cell>
          <cell r="R36">
            <v>10.714285714285714</v>
          </cell>
          <cell r="S36">
            <v>486.9</v>
          </cell>
          <cell r="T36">
            <v>1716.2378470949973</v>
          </cell>
        </row>
        <row r="37">
          <cell r="D37">
            <v>0</v>
          </cell>
          <cell r="E37">
            <v>6441.4949999999999</v>
          </cell>
          <cell r="F37">
            <v>187.62857142857143</v>
          </cell>
          <cell r="G37">
            <v>0</v>
          </cell>
          <cell r="H37">
            <v>15.56204379562044</v>
          </cell>
          <cell r="I37">
            <v>0</v>
          </cell>
          <cell r="J37">
            <v>0</v>
          </cell>
          <cell r="K37">
            <v>112.2</v>
          </cell>
          <cell r="L37">
            <v>3.08</v>
          </cell>
          <cell r="M37">
            <v>0.9</v>
          </cell>
          <cell r="N37">
            <v>416.7</v>
          </cell>
          <cell r="O37">
            <v>3.5</v>
          </cell>
          <cell r="P37">
            <v>0</v>
          </cell>
          <cell r="Q37">
            <v>27.5</v>
          </cell>
          <cell r="R37">
            <v>0</v>
          </cell>
          <cell r="S37">
            <v>0</v>
          </cell>
          <cell r="T37">
            <v>7208.5656152241918</v>
          </cell>
        </row>
        <row r="38">
          <cell r="D38">
            <v>0</v>
          </cell>
          <cell r="E38">
            <v>49.5</v>
          </cell>
          <cell r="F38">
            <v>1.98</v>
          </cell>
          <cell r="G38">
            <v>0</v>
          </cell>
          <cell r="H38">
            <v>0</v>
          </cell>
          <cell r="I38">
            <v>2011.4687692307693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0.94945054945054952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2063.8982197802197</v>
          </cell>
        </row>
        <row r="39">
          <cell r="D39">
            <v>0</v>
          </cell>
          <cell r="E39">
            <v>3.6750000000000003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3.6750000000000003</v>
          </cell>
        </row>
        <row r="40">
          <cell r="D40">
            <v>46.153846153846153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0.58299999999999996</v>
          </cell>
          <cell r="T40">
            <v>49.736846153846152</v>
          </cell>
        </row>
        <row r="41">
          <cell r="D41">
            <v>42769.230769230773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21441.17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64210.400769230771</v>
          </cell>
        </row>
        <row r="42">
          <cell r="D42">
            <v>0</v>
          </cell>
          <cell r="E42">
            <v>30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35</v>
          </cell>
          <cell r="K42">
            <v>0</v>
          </cell>
          <cell r="L42">
            <v>0</v>
          </cell>
          <cell r="M42">
            <v>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25.2</v>
          </cell>
          <cell r="T42">
            <v>94.2</v>
          </cell>
        </row>
        <row r="43">
          <cell r="D43">
            <v>92.307692307692307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4.4571428571428573</v>
          </cell>
          <cell r="J43">
            <v>0</v>
          </cell>
          <cell r="K43">
            <v>0</v>
          </cell>
          <cell r="L43">
            <v>3.4</v>
          </cell>
          <cell r="M43">
            <v>2494</v>
          </cell>
          <cell r="N43">
            <v>7.2395604395604396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2601.4043956043961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0.21111111099999999</v>
          </cell>
          <cell r="T44">
            <v>0.21111111099999999</v>
          </cell>
        </row>
        <row r="45">
          <cell r="D45">
            <v>4975613.076923077</v>
          </cell>
          <cell r="E45">
            <v>230.7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46535</v>
          </cell>
          <cell r="K45">
            <v>0</v>
          </cell>
          <cell r="L45">
            <v>0</v>
          </cell>
          <cell r="M45">
            <v>18301.8</v>
          </cell>
          <cell r="N45">
            <v>367834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5408514.576923077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D47">
            <v>150</v>
          </cell>
          <cell r="E47">
            <v>159</v>
          </cell>
          <cell r="F47">
            <v>0</v>
          </cell>
          <cell r="G47">
            <v>0</v>
          </cell>
          <cell r="H47">
            <v>84.992700729927009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326.98039215686276</v>
          </cell>
          <cell r="O47">
            <v>0</v>
          </cell>
          <cell r="P47">
            <v>0</v>
          </cell>
          <cell r="Q47">
            <v>5</v>
          </cell>
          <cell r="R47">
            <v>0</v>
          </cell>
          <cell r="S47">
            <v>600.1</v>
          </cell>
          <cell r="T47">
            <v>1326.0730928867897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414.4</v>
          </cell>
          <cell r="T48">
            <v>414.4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43.094890510948908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27.63</v>
          </cell>
          <cell r="N49">
            <v>9671.4367696078425</v>
          </cell>
          <cell r="O49">
            <v>0</v>
          </cell>
          <cell r="P49">
            <v>0</v>
          </cell>
          <cell r="Q49">
            <v>0.8</v>
          </cell>
          <cell r="R49">
            <v>0</v>
          </cell>
          <cell r="S49">
            <v>0</v>
          </cell>
          <cell r="T49">
            <v>9742.96166011879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D51">
            <v>4615.3846153846152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4615.3846153846152</v>
          </cell>
        </row>
        <row r="52">
          <cell r="D52">
            <v>5055864.3838461554</v>
          </cell>
          <cell r="E52">
            <v>40311.883335416664</v>
          </cell>
          <cell r="F52">
            <v>363.98456445993037</v>
          </cell>
          <cell r="G52">
            <v>1598.7951666666668</v>
          </cell>
          <cell r="H52">
            <v>121483.54077372269</v>
          </cell>
          <cell r="I52">
            <v>3209.7650659340666</v>
          </cell>
          <cell r="J52">
            <v>52877.679999999986</v>
          </cell>
          <cell r="K52">
            <v>952.31833333333327</v>
          </cell>
          <cell r="L52">
            <v>864.64685714285713</v>
          </cell>
          <cell r="M52">
            <v>20889.839999999997</v>
          </cell>
          <cell r="N52">
            <v>405203.11313978664</v>
          </cell>
          <cell r="O52">
            <v>714.42285714285708</v>
          </cell>
          <cell r="P52">
            <v>953.16327272727278</v>
          </cell>
          <cell r="Q52">
            <v>5169.933537777777</v>
          </cell>
          <cell r="R52">
            <v>18162.988000000001</v>
          </cell>
          <cell r="S52">
            <v>1829.1711666673336</v>
          </cell>
          <cell r="T52">
            <v>5730449.5999999996</v>
          </cell>
        </row>
      </sheetData>
      <sheetData sheetId="2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50</v>
          </cell>
          <cell r="I7">
            <v>0</v>
          </cell>
          <cell r="J7">
            <v>0</v>
          </cell>
          <cell r="K7">
            <v>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54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31.7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31.7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4.166666666666667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4.166666666666667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175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2935.6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3110.6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>
            <v>0</v>
          </cell>
          <cell r="E17">
            <v>24.2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3.74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27.939999999999998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>
            <v>0</v>
          </cell>
          <cell r="E20">
            <v>857.7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0.34</v>
          </cell>
          <cell r="L20">
            <v>8.3999999999999986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866.44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>
            <v>0</v>
          </cell>
          <cell r="E22">
            <v>30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0.45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30.45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500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0.2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500.2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0</v>
          </cell>
          <cell r="E28">
            <v>3.3333333333333333E-2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3.3333333333333333E-2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0</v>
          </cell>
          <cell r="E33">
            <v>3893.3333333333335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3893.3333333333335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D36">
            <v>0</v>
          </cell>
          <cell r="E36">
            <v>257.46666666666664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6.8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264.26666666666665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0.2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0.2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D47">
            <v>0</v>
          </cell>
          <cell r="E47">
            <v>666.66666666666674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666.66666666666674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D52">
            <v>0</v>
          </cell>
          <cell r="E52">
            <v>5908.5666666666666</v>
          </cell>
          <cell r="F52">
            <v>0</v>
          </cell>
          <cell r="G52">
            <v>500</v>
          </cell>
          <cell r="H52">
            <v>50</v>
          </cell>
          <cell r="I52">
            <v>2</v>
          </cell>
          <cell r="J52">
            <v>0</v>
          </cell>
          <cell r="K52">
            <v>40.230000000000011</v>
          </cell>
          <cell r="L52">
            <v>8.3999999999999986</v>
          </cell>
          <cell r="M52">
            <v>0</v>
          </cell>
          <cell r="N52">
            <v>2942.7999999999997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9451.9966666666678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"/>
  <sheetViews>
    <sheetView tabSelected="1" workbookViewId="0"/>
  </sheetViews>
  <sheetFormatPr defaultColWidth="9.1796875" defaultRowHeight="12" customHeight="1" x14ac:dyDescent="0.2"/>
  <cols>
    <col min="1" max="1" width="4.54296875" style="42" customWidth="1"/>
    <col min="2" max="2" width="59.7265625" style="42" customWidth="1"/>
    <col min="3" max="3" width="13.7265625" style="42" customWidth="1"/>
    <col min="4" max="4" width="24" style="42" bestFit="1" customWidth="1"/>
    <col min="5" max="16384" width="9.1796875" style="42"/>
  </cols>
  <sheetData>
    <row r="4" spans="1:5" ht="12" customHeight="1" x14ac:dyDescent="0.2">
      <c r="A4" s="40"/>
      <c r="B4" s="41"/>
      <c r="C4" s="41"/>
      <c r="D4" s="41"/>
      <c r="E4" s="41"/>
    </row>
    <row r="5" spans="1:5" ht="12" customHeight="1" x14ac:dyDescent="0.25">
      <c r="A5" s="43" t="s">
        <v>173</v>
      </c>
      <c r="B5" s="44"/>
      <c r="C5" s="44"/>
      <c r="D5" s="44"/>
      <c r="E5" s="44"/>
    </row>
    <row r="6" spans="1:5" ht="12" customHeight="1" x14ac:dyDescent="0.2">
      <c r="A6" s="45" t="s">
        <v>174</v>
      </c>
      <c r="B6" s="44"/>
      <c r="C6" s="44"/>
      <c r="D6" s="44"/>
      <c r="E6" s="44"/>
    </row>
    <row r="8" spans="1:5" ht="30" customHeight="1" x14ac:dyDescent="0.2">
      <c r="A8" s="109" t="s">
        <v>0</v>
      </c>
      <c r="B8" s="110"/>
      <c r="C8" s="46" t="s">
        <v>177</v>
      </c>
      <c r="D8" s="47" t="s">
        <v>178</v>
      </c>
      <c r="E8" s="44"/>
    </row>
    <row r="9" spans="1:5" ht="30" customHeight="1" x14ac:dyDescent="0.2">
      <c r="A9" s="48" t="s">
        <v>1</v>
      </c>
      <c r="B9" s="49" t="s">
        <v>2</v>
      </c>
      <c r="C9" s="50">
        <v>11510376</v>
      </c>
      <c r="D9" s="51">
        <v>135</v>
      </c>
      <c r="E9" s="44"/>
    </row>
    <row r="10" spans="1:5" ht="30" customHeight="1" x14ac:dyDescent="0.2">
      <c r="A10" s="48" t="s">
        <v>3</v>
      </c>
      <c r="B10" s="49" t="s">
        <v>4</v>
      </c>
      <c r="C10" s="50">
        <v>791798</v>
      </c>
      <c r="D10" s="51">
        <v>12728</v>
      </c>
      <c r="E10" s="44"/>
    </row>
    <row r="11" spans="1:5" ht="30" customHeight="1" x14ac:dyDescent="0.2">
      <c r="A11" s="48" t="s">
        <v>5</v>
      </c>
      <c r="B11" s="49" t="s">
        <v>6</v>
      </c>
      <c r="C11" s="50">
        <v>1923223</v>
      </c>
      <c r="D11" s="51">
        <v>94</v>
      </c>
      <c r="E11" s="44"/>
    </row>
    <row r="12" spans="1:5" ht="30" customHeight="1" x14ac:dyDescent="0.25">
      <c r="A12" s="107" t="s">
        <v>7</v>
      </c>
      <c r="B12" s="108"/>
      <c r="C12" s="106">
        <v>14225397</v>
      </c>
      <c r="D12" s="105">
        <v>12957</v>
      </c>
      <c r="E12" s="44"/>
    </row>
    <row r="13" spans="1:5" ht="12" customHeight="1" x14ac:dyDescent="0.2">
      <c r="A13" s="44"/>
      <c r="B13" s="44"/>
      <c r="C13" s="44"/>
      <c r="D13" s="44"/>
      <c r="E13" s="44"/>
    </row>
    <row r="14" spans="1:5" ht="12" customHeight="1" x14ac:dyDescent="0.2">
      <c r="A14" s="52" t="s">
        <v>8</v>
      </c>
      <c r="B14" s="44"/>
      <c r="C14" s="44"/>
      <c r="D14" s="44"/>
      <c r="E14" s="44"/>
    </row>
    <row r="15" spans="1:5" ht="12" customHeight="1" x14ac:dyDescent="0.2">
      <c r="A15" s="53" t="s">
        <v>9</v>
      </c>
      <c r="B15" s="44"/>
      <c r="C15" s="44"/>
      <c r="D15" s="44"/>
      <c r="E15" s="44"/>
    </row>
  </sheetData>
  <mergeCells count="2">
    <mergeCell ref="A12:B12"/>
    <mergeCell ref="A8:B8"/>
  </mergeCells>
  <phoneticPr fontId="25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76"/>
  <sheetViews>
    <sheetView view="pageLayout" zoomScale="90" zoomScaleNormal="100" zoomScalePageLayoutView="90" workbookViewId="0">
      <selection activeCell="D14" sqref="D14"/>
    </sheetView>
  </sheetViews>
  <sheetFormatPr defaultColWidth="9.1796875" defaultRowHeight="12.5" x14ac:dyDescent="0.25"/>
  <cols>
    <col min="1" max="2" width="1.81640625" style="3" customWidth="1"/>
    <col min="3" max="3" width="7" style="3" customWidth="1"/>
    <col min="4" max="4" width="24.453125" style="3" customWidth="1"/>
    <col min="5" max="5" width="1.81640625" style="3" customWidth="1"/>
    <col min="6" max="6" width="11.81640625" style="3" customWidth="1"/>
    <col min="7" max="7" width="8.54296875" style="3" customWidth="1"/>
    <col min="8" max="46" width="1.81640625" style="3" customWidth="1"/>
    <col min="47" max="47" width="10.7265625" style="3" customWidth="1"/>
    <col min="48" max="48" width="35.81640625" style="3" customWidth="1"/>
    <col min="49" max="49" width="17.54296875" style="3" customWidth="1"/>
    <col min="50" max="58" width="1.81640625" style="3" customWidth="1"/>
    <col min="59" max="60" width="9.1796875" style="3"/>
    <col min="61" max="61" width="12.81640625" style="3" customWidth="1"/>
    <col min="62" max="62" width="19.26953125" style="3" customWidth="1"/>
    <col min="63" max="63" width="16.81640625" style="3" customWidth="1"/>
    <col min="64" max="16384" width="9.1796875" style="3"/>
  </cols>
  <sheetData>
    <row r="2" spans="1:66" ht="12.75" customHeight="1" x14ac:dyDescent="0.25">
      <c r="C2" s="112" t="s">
        <v>10</v>
      </c>
      <c r="D2" s="113"/>
    </row>
    <row r="3" spans="1:66" ht="30.75" customHeight="1" x14ac:dyDescent="0.25">
      <c r="C3" s="4" t="s">
        <v>11</v>
      </c>
      <c r="D3" s="5" t="s">
        <v>12</v>
      </c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L3" s="6"/>
      <c r="BM3" s="6"/>
      <c r="BN3" s="6"/>
    </row>
    <row r="4" spans="1:66" ht="12.75" customHeight="1" thickBot="1" x14ac:dyDescent="0.3">
      <c r="C4" s="7" t="s">
        <v>13</v>
      </c>
      <c r="D4" s="1">
        <v>56126.266000000003</v>
      </c>
      <c r="F4" s="1"/>
      <c r="AU4" s="6"/>
      <c r="AV4" s="6"/>
      <c r="AW4" s="6"/>
      <c r="AX4" s="8"/>
      <c r="AY4" s="8"/>
      <c r="AZ4" s="8"/>
      <c r="BA4" s="8"/>
      <c r="BB4" s="8"/>
      <c r="BC4" s="8"/>
      <c r="BD4" s="8"/>
      <c r="BE4" s="8"/>
      <c r="BF4" s="8"/>
      <c r="BG4" s="8"/>
    </row>
    <row r="5" spans="1:66" ht="25.5" customHeight="1" thickBot="1" x14ac:dyDescent="0.3">
      <c r="C5" s="7" t="s">
        <v>14</v>
      </c>
      <c r="D5" s="1">
        <v>107767.4</v>
      </c>
      <c r="F5" s="1"/>
      <c r="AU5" s="6"/>
      <c r="AV5" s="6"/>
      <c r="AW5" s="6"/>
    </row>
    <row r="6" spans="1:66" ht="25.5" customHeight="1" thickBot="1" x14ac:dyDescent="0.3">
      <c r="C6" s="7" t="s">
        <v>15</v>
      </c>
      <c r="D6" s="1">
        <v>1023.4</v>
      </c>
      <c r="F6" s="1"/>
      <c r="AU6" s="6"/>
      <c r="AV6" s="6"/>
      <c r="AW6" s="6"/>
    </row>
    <row r="7" spans="1:66" ht="23.25" customHeight="1" thickBot="1" x14ac:dyDescent="0.3">
      <c r="C7" s="7" t="s">
        <v>16</v>
      </c>
      <c r="D7" s="1">
        <v>20671.8</v>
      </c>
      <c r="F7" s="1"/>
      <c r="AU7" s="6"/>
      <c r="AV7" s="6"/>
      <c r="AW7" s="6"/>
    </row>
    <row r="8" spans="1:66" ht="24.75" customHeight="1" thickBot="1" x14ac:dyDescent="0.3">
      <c r="C8" s="7" t="s">
        <v>17</v>
      </c>
      <c r="D8" s="1">
        <v>20898.650000000001</v>
      </c>
      <c r="F8" s="1"/>
      <c r="AU8" s="6"/>
      <c r="AV8" s="6"/>
      <c r="AW8" s="6"/>
    </row>
    <row r="9" spans="1:66" ht="19.5" customHeight="1" thickBot="1" x14ac:dyDescent="0.3">
      <c r="C9" s="7" t="s">
        <v>18</v>
      </c>
      <c r="D9" s="1">
        <v>151828.4</v>
      </c>
      <c r="F9" s="1"/>
      <c r="AU9" s="6"/>
      <c r="AV9" s="6"/>
      <c r="AW9" s="6"/>
    </row>
    <row r="10" spans="1:66" ht="21.75" customHeight="1" thickBot="1" x14ac:dyDescent="0.3">
      <c r="C10" s="7" t="s">
        <v>19</v>
      </c>
      <c r="D10" s="1">
        <v>97585.7</v>
      </c>
      <c r="F10" s="1"/>
      <c r="AU10" s="6"/>
      <c r="AV10" s="6"/>
      <c r="AW10" s="6"/>
    </row>
    <row r="11" spans="1:66" ht="21.75" customHeight="1" thickBot="1" x14ac:dyDescent="0.3">
      <c r="C11" s="7" t="s">
        <v>20</v>
      </c>
      <c r="D11" s="1">
        <v>199000.4</v>
      </c>
      <c r="F11" s="1"/>
      <c r="AU11" s="6"/>
      <c r="AV11" s="6"/>
      <c r="AW11" s="6"/>
    </row>
    <row r="12" spans="1:66" ht="22.5" customHeight="1" thickBot="1" x14ac:dyDescent="0.3">
      <c r="C12" s="7" t="s">
        <v>21</v>
      </c>
      <c r="D12" s="1">
        <v>1151.8</v>
      </c>
      <c r="F12" s="1"/>
      <c r="AU12" s="6"/>
      <c r="AV12" s="6"/>
      <c r="AW12" s="6"/>
    </row>
    <row r="13" spans="1:66" ht="24.75" customHeight="1" thickBot="1" x14ac:dyDescent="0.3">
      <c r="C13" s="7" t="s">
        <v>22</v>
      </c>
      <c r="D13" s="1">
        <v>41850.699999999997</v>
      </c>
      <c r="F13" s="1"/>
      <c r="AU13" s="6"/>
      <c r="AV13" s="6"/>
      <c r="AW13" s="6"/>
    </row>
    <row r="14" spans="1:66" ht="21.75" customHeight="1" thickBot="1" x14ac:dyDescent="0.35">
      <c r="A14" s="10"/>
      <c r="B14" s="9"/>
      <c r="C14" s="7" t="s">
        <v>23</v>
      </c>
      <c r="D14" s="1">
        <v>26926.969000000001</v>
      </c>
      <c r="F14" s="1"/>
      <c r="AU14" s="6"/>
      <c r="AV14" s="6"/>
      <c r="AW14" s="6"/>
    </row>
    <row r="15" spans="1:66" ht="21.75" customHeight="1" thickBot="1" x14ac:dyDescent="0.35">
      <c r="A15" s="10"/>
      <c r="B15" s="9"/>
      <c r="C15" s="7" t="s">
        <v>24</v>
      </c>
      <c r="D15" s="1">
        <v>3785.1</v>
      </c>
      <c r="F15" s="1"/>
      <c r="AU15" s="6"/>
      <c r="AV15" s="6"/>
      <c r="AW15" s="6"/>
    </row>
    <row r="16" spans="1:66" ht="21.75" customHeight="1" thickBot="1" x14ac:dyDescent="0.35">
      <c r="A16" s="10"/>
      <c r="B16" s="9"/>
      <c r="C16" s="7" t="s">
        <v>25</v>
      </c>
      <c r="D16" s="1">
        <v>2114.1999999999998</v>
      </c>
      <c r="F16" s="1"/>
      <c r="AU16" s="6"/>
      <c r="AV16" s="6"/>
      <c r="AW16" s="6"/>
    </row>
    <row r="17" spans="1:49" ht="18.75" customHeight="1" thickBot="1" x14ac:dyDescent="0.35">
      <c r="A17" s="10"/>
      <c r="B17" s="10"/>
      <c r="C17" s="7" t="s">
        <v>26</v>
      </c>
      <c r="D17" s="1">
        <v>7828.4</v>
      </c>
      <c r="F17" s="1"/>
      <c r="AU17" s="6"/>
      <c r="AV17" s="6"/>
      <c r="AW17" s="6"/>
    </row>
    <row r="18" spans="1:49" ht="24" customHeight="1" thickBot="1" x14ac:dyDescent="0.35">
      <c r="A18" s="10"/>
      <c r="C18" s="7" t="s">
        <v>27</v>
      </c>
      <c r="D18" s="1">
        <v>27067.200000000001</v>
      </c>
      <c r="F18" s="1"/>
      <c r="AU18" s="6"/>
      <c r="AV18" s="6"/>
      <c r="AW18" s="6"/>
    </row>
    <row r="19" spans="1:49" ht="22.5" customHeight="1" thickBot="1" x14ac:dyDescent="0.35">
      <c r="A19" s="10"/>
      <c r="B19" s="9"/>
      <c r="C19" s="7" t="s">
        <v>28</v>
      </c>
      <c r="D19" s="15">
        <v>35780.129999999997</v>
      </c>
      <c r="F19" s="15"/>
      <c r="AU19" s="6"/>
      <c r="AV19" s="6"/>
      <c r="AW19" s="6"/>
    </row>
    <row r="20" spans="1:49" ht="20.25" customHeight="1" thickBot="1" x14ac:dyDescent="0.35">
      <c r="A20" s="10"/>
      <c r="B20" s="10"/>
      <c r="C20" s="14" t="s">
        <v>29</v>
      </c>
      <c r="D20" s="11"/>
      <c r="F20" s="15"/>
      <c r="AU20" s="6"/>
      <c r="AV20" s="6"/>
      <c r="AW20" s="6"/>
    </row>
    <row r="21" spans="1:49" ht="21.75" customHeight="1" thickBot="1" x14ac:dyDescent="0.35">
      <c r="A21" s="10"/>
      <c r="C21" s="39" t="s">
        <v>30</v>
      </c>
      <c r="D21" s="12"/>
      <c r="AU21" s="6"/>
      <c r="AV21" s="6"/>
      <c r="AW21" s="6"/>
    </row>
    <row r="22" spans="1:49" ht="33.75" customHeight="1" x14ac:dyDescent="0.3">
      <c r="A22" s="10"/>
      <c r="B22" s="9"/>
      <c r="C22" s="9"/>
      <c r="D22" s="9"/>
      <c r="AU22" s="6"/>
      <c r="AV22" s="6"/>
      <c r="AW22" s="6"/>
    </row>
    <row r="23" spans="1:49" ht="13" x14ac:dyDescent="0.3">
      <c r="A23" s="10"/>
      <c r="B23" s="10"/>
      <c r="C23" s="112" t="s">
        <v>31</v>
      </c>
      <c r="D23" s="113"/>
    </row>
    <row r="24" spans="1:49" ht="31.5" customHeight="1" x14ac:dyDescent="0.25">
      <c r="C24" s="4" t="s">
        <v>11</v>
      </c>
      <c r="D24" s="5" t="s">
        <v>12</v>
      </c>
    </row>
    <row r="25" spans="1:49" ht="18" customHeight="1" thickBot="1" x14ac:dyDescent="0.3">
      <c r="C25" s="7"/>
      <c r="D25" s="38"/>
      <c r="F25" s="38"/>
    </row>
    <row r="26" spans="1:49" ht="18" customHeight="1" thickBot="1" x14ac:dyDescent="0.3">
      <c r="C26" s="7" t="s">
        <v>14</v>
      </c>
      <c r="D26" s="38">
        <v>269.5</v>
      </c>
      <c r="F26" s="38"/>
    </row>
    <row r="27" spans="1:49" ht="18" customHeight="1" thickBot="1" x14ac:dyDescent="0.3">
      <c r="C27" s="7" t="s">
        <v>15</v>
      </c>
      <c r="D27" s="38">
        <v>34.6</v>
      </c>
      <c r="F27" s="38"/>
    </row>
    <row r="28" spans="1:49" ht="15.75" customHeight="1" thickBot="1" x14ac:dyDescent="0.3">
      <c r="C28" s="7" t="s">
        <v>16</v>
      </c>
      <c r="D28" s="38">
        <v>0</v>
      </c>
      <c r="F28" s="38"/>
    </row>
    <row r="29" spans="1:49" ht="12.75" customHeight="1" thickBot="1" x14ac:dyDescent="0.3">
      <c r="C29" s="7" t="s">
        <v>17</v>
      </c>
      <c r="D29" s="38">
        <v>5889.1</v>
      </c>
      <c r="F29" s="38"/>
    </row>
    <row r="30" spans="1:49" ht="14.25" customHeight="1" thickBot="1" x14ac:dyDescent="0.3">
      <c r="C30" s="7" t="s">
        <v>18</v>
      </c>
      <c r="D30" s="38">
        <v>207.1</v>
      </c>
      <c r="F30" s="38"/>
    </row>
    <row r="31" spans="1:49" ht="16.5" customHeight="1" thickBot="1" x14ac:dyDescent="0.3">
      <c r="C31" s="7" t="s">
        <v>19</v>
      </c>
      <c r="D31" s="38">
        <v>10088.6</v>
      </c>
      <c r="F31" s="38"/>
    </row>
    <row r="32" spans="1:49" ht="16.5" customHeight="1" thickBot="1" x14ac:dyDescent="0.3">
      <c r="C32" s="7" t="s">
        <v>20</v>
      </c>
      <c r="D32" s="38">
        <v>8723</v>
      </c>
      <c r="F32" s="38"/>
    </row>
    <row r="33" spans="1:63" ht="15.75" customHeight="1" thickBot="1" x14ac:dyDescent="0.3">
      <c r="C33" s="7" t="s">
        <v>21</v>
      </c>
      <c r="D33" s="38">
        <v>1.9</v>
      </c>
      <c r="F33" s="38"/>
    </row>
    <row r="34" spans="1:63" ht="24" customHeight="1" thickBot="1" x14ac:dyDescent="0.3">
      <c r="C34" s="7" t="s">
        <v>22</v>
      </c>
      <c r="D34" s="38">
        <v>67.400000000000006</v>
      </c>
      <c r="F34" s="38"/>
    </row>
    <row r="35" spans="1:63" ht="18.75" customHeight="1" thickBot="1" x14ac:dyDescent="0.3">
      <c r="C35" s="7" t="s">
        <v>23</v>
      </c>
      <c r="D35" s="38">
        <v>2542.6999999999998</v>
      </c>
      <c r="F35" s="38"/>
    </row>
    <row r="36" spans="1:63" ht="18.75" customHeight="1" thickBot="1" x14ac:dyDescent="0.3">
      <c r="C36" s="7" t="s">
        <v>24</v>
      </c>
      <c r="D36" s="38">
        <v>40.5</v>
      </c>
      <c r="F36" s="38"/>
    </row>
    <row r="37" spans="1:63" ht="18.75" customHeight="1" thickBot="1" x14ac:dyDescent="0.3">
      <c r="C37" s="7" t="s">
        <v>25</v>
      </c>
      <c r="D37" s="38">
        <v>61.7</v>
      </c>
      <c r="F37" s="38"/>
    </row>
    <row r="38" spans="1:63" ht="18.75" customHeight="1" thickBot="1" x14ac:dyDescent="0.3">
      <c r="C38" s="7" t="s">
        <v>26</v>
      </c>
      <c r="D38" s="38">
        <v>311.5</v>
      </c>
      <c r="F38" s="38"/>
    </row>
    <row r="39" spans="1:63" ht="12.75" customHeight="1" thickBot="1" x14ac:dyDescent="0.3">
      <c r="C39" s="7" t="s">
        <v>27</v>
      </c>
      <c r="D39" s="38">
        <v>202.3</v>
      </c>
      <c r="F39" s="38"/>
    </row>
    <row r="40" spans="1:63" ht="21.75" customHeight="1" thickBot="1" x14ac:dyDescent="0.3">
      <c r="C40" s="7"/>
      <c r="D40" s="2"/>
      <c r="F40" s="2"/>
    </row>
    <row r="41" spans="1:63" ht="13.5" customHeight="1" thickBot="1" x14ac:dyDescent="0.3">
      <c r="C41" s="14" t="s">
        <v>29</v>
      </c>
      <c r="D41" s="13">
        <v>597614.80000000005</v>
      </c>
      <c r="F41" s="38"/>
    </row>
    <row r="42" spans="1:63" x14ac:dyDescent="0.25">
      <c r="F42" s="111"/>
      <c r="G42" s="2"/>
    </row>
    <row r="43" spans="1:63" x14ac:dyDescent="0.25">
      <c r="F43" s="111"/>
    </row>
    <row r="44" spans="1:63" s="9" customFormat="1" ht="17.2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BH44" s="3"/>
      <c r="BI44" s="3"/>
      <c r="BJ44" s="3"/>
      <c r="BK44" s="3"/>
    </row>
    <row r="45" spans="1:63" ht="27.75" customHeight="1" x14ac:dyDescent="0.25"/>
    <row r="46" spans="1:63" s="9" customFormat="1" ht="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BH46" s="3"/>
      <c r="BI46" s="3"/>
      <c r="BJ46" s="3"/>
      <c r="BK46" s="3"/>
    </row>
    <row r="48" spans="1:63" s="9" customFormat="1" ht="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BH48" s="3"/>
      <c r="BI48" s="3"/>
      <c r="BJ48" s="3"/>
      <c r="BK48" s="3"/>
    </row>
    <row r="55" spans="1:44" s="9" customFormat="1" ht="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7" spans="1:44" s="9" customFormat="1" ht="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9" spans="1:44" s="9" customFormat="1" ht="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4" spans="1:44" ht="4.5" customHeight="1" x14ac:dyDescent="0.25"/>
    <row r="73" ht="8.15" customHeight="1" x14ac:dyDescent="0.25"/>
    <row r="76" ht="8.15" customHeight="1" x14ac:dyDescent="0.25"/>
  </sheetData>
  <mergeCells count="3">
    <mergeCell ref="F42:F43"/>
    <mergeCell ref="C23:D23"/>
    <mergeCell ref="C2:D2"/>
  </mergeCells>
  <phoneticPr fontId="25" type="noConversion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14" zoomScale="70" zoomScaleNormal="70" zoomScaleSheetLayoutView="141" workbookViewId="0">
      <selection activeCell="S3" sqref="S3:S39"/>
    </sheetView>
  </sheetViews>
  <sheetFormatPr defaultColWidth="9.1796875" defaultRowHeight="12.5" x14ac:dyDescent="0.25"/>
  <cols>
    <col min="1" max="1" width="7" style="16" customWidth="1"/>
    <col min="2" max="2" width="36" style="16" customWidth="1"/>
    <col min="3" max="3" width="12.453125" style="16" customWidth="1"/>
    <col min="4" max="17" width="11.54296875" style="16" customWidth="1"/>
    <col min="18" max="18" width="13.26953125" style="16" customWidth="1"/>
    <col min="19" max="19" width="11.54296875" style="16" customWidth="1"/>
    <col min="20" max="20" width="15.453125" style="16" customWidth="1"/>
    <col min="21" max="16384" width="9.1796875" style="16"/>
  </cols>
  <sheetData>
    <row r="1" spans="1:20" ht="32.25" customHeight="1" x14ac:dyDescent="0.4">
      <c r="D1" s="114" t="s">
        <v>32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32.25" customHeight="1" x14ac:dyDescent="0.25">
      <c r="A2" s="17" t="s">
        <v>33</v>
      </c>
      <c r="B2" s="17" t="s">
        <v>34</v>
      </c>
      <c r="C2" s="18" t="s">
        <v>35</v>
      </c>
      <c r="D2" s="19" t="s">
        <v>36</v>
      </c>
      <c r="E2" s="19" t="s">
        <v>14</v>
      </c>
      <c r="F2" s="19" t="s">
        <v>37</v>
      </c>
      <c r="G2" s="19" t="s">
        <v>16</v>
      </c>
      <c r="H2" s="19" t="s">
        <v>17</v>
      </c>
      <c r="I2" s="19" t="s">
        <v>38</v>
      </c>
      <c r="J2" s="19" t="s">
        <v>19</v>
      </c>
      <c r="K2" s="19" t="s">
        <v>39</v>
      </c>
      <c r="L2" s="19" t="s">
        <v>21</v>
      </c>
      <c r="M2" s="19" t="s">
        <v>40</v>
      </c>
      <c r="N2" s="19" t="s">
        <v>41</v>
      </c>
      <c r="O2" s="19" t="s">
        <v>42</v>
      </c>
      <c r="P2" s="19" t="s">
        <v>43</v>
      </c>
      <c r="Q2" s="19" t="s">
        <v>44</v>
      </c>
      <c r="R2" s="19" t="s">
        <v>45</v>
      </c>
      <c r="S2" s="19" t="s">
        <v>46</v>
      </c>
      <c r="T2" s="18" t="s">
        <v>47</v>
      </c>
    </row>
    <row r="3" spans="1:20" ht="15.75" customHeight="1" x14ac:dyDescent="0.35">
      <c r="A3" s="20" t="s">
        <v>48</v>
      </c>
      <c r="B3" s="21" t="s">
        <v>49</v>
      </c>
      <c r="C3" s="22" t="s">
        <v>50</v>
      </c>
      <c r="D3" s="23">
        <f>[1]FZS!D3+[1]RZS!D3+[1]DB!D3</f>
        <v>0</v>
      </c>
      <c r="E3" s="23">
        <f>[1]FZS!E3+[1]RZS!E3+[1]DB!E3</f>
        <v>0</v>
      </c>
      <c r="F3" s="23">
        <f>[1]FZS!F3+[1]RZS!F3+[1]DB!F3</f>
        <v>0</v>
      </c>
      <c r="G3" s="23">
        <f>[1]FZS!G3+[1]RZS!G3+[1]DB!G3</f>
        <v>0</v>
      </c>
      <c r="H3" s="23">
        <f>[1]FZS!H3+[1]RZS!H3+[1]DB!H3</f>
        <v>0</v>
      </c>
      <c r="I3" s="23">
        <f>[1]FZS!I3+[1]RZS!I3+[1]DB!I3</f>
        <v>0</v>
      </c>
      <c r="J3" s="23">
        <f>[1]FZS!J3+[1]RZS!J3+[1]DB!J3</f>
        <v>0</v>
      </c>
      <c r="K3" s="23">
        <f>[1]FZS!K3+[1]RZS!K3+[1]DB!K3</f>
        <v>0</v>
      </c>
      <c r="L3" s="23">
        <f>[1]FZS!L3+[1]RZS!L3+[1]DB!L3</f>
        <v>0</v>
      </c>
      <c r="M3" s="23">
        <f>[1]FZS!M3+[1]RZS!M3+[1]DB!M3</f>
        <v>0</v>
      </c>
      <c r="N3" s="23">
        <f>[1]FZS!N3+[1]RZS!N3+[1]DB!N3</f>
        <v>14</v>
      </c>
      <c r="O3" s="23">
        <f>[1]FZS!O3+[1]RZS!O3+[1]DB!O3</f>
        <v>0</v>
      </c>
      <c r="P3" s="23">
        <f>[1]FZS!P3+[1]RZS!P3+[1]DB!P3</f>
        <v>0</v>
      </c>
      <c r="Q3" s="23">
        <f>[1]FZS!Q3+[1]RZS!Q3+[1]DB!Q3</f>
        <v>0</v>
      </c>
      <c r="R3" s="23">
        <f>[1]FZS!R3+[1]RZS!R3+[1]DB!R3</f>
        <v>0</v>
      </c>
      <c r="S3" s="23">
        <f>[1]FZS!S3+[1]RZS!S3+[1]DB!S3</f>
        <v>0</v>
      </c>
      <c r="T3" s="24">
        <f>[1]FZS!T3+[1]RZS!T3+[1]DB!T3</f>
        <v>14</v>
      </c>
    </row>
    <row r="4" spans="1:20" ht="15.75" customHeight="1" x14ac:dyDescent="0.35">
      <c r="A4" s="20" t="s">
        <v>51</v>
      </c>
      <c r="B4" s="21" t="s">
        <v>52</v>
      </c>
      <c r="C4" s="25" t="s">
        <v>53</v>
      </c>
      <c r="D4" s="23">
        <f>[1]FZS!D4+[1]RZS!D4+[1]DB!D4</f>
        <v>0</v>
      </c>
      <c r="E4" s="23">
        <f>[1]FZS!E4+[1]RZS!E4+[1]DB!E4</f>
        <v>0</v>
      </c>
      <c r="F4" s="23">
        <f>[1]FZS!F4+[1]RZS!F4+[1]DB!F4</f>
        <v>0</v>
      </c>
      <c r="G4" s="23">
        <f>[1]FZS!G4+[1]RZS!G4+[1]DB!G4</f>
        <v>0</v>
      </c>
      <c r="H4" s="23">
        <f>[1]FZS!H4+[1]RZS!H4+[1]DB!H4</f>
        <v>0</v>
      </c>
      <c r="I4" s="23">
        <f>[1]FZS!I4+[1]RZS!I4+[1]DB!I4</f>
        <v>1785.7142857142858</v>
      </c>
      <c r="J4" s="23">
        <f>[1]FZS!J4+[1]RZS!J4+[1]DB!J4</f>
        <v>0</v>
      </c>
      <c r="K4" s="23">
        <f>[1]FZS!K4+[1]RZS!K4+[1]DB!K4</f>
        <v>0</v>
      </c>
      <c r="L4" s="23">
        <f>[1]FZS!L4+[1]RZS!L4+[1]DB!L4</f>
        <v>0</v>
      </c>
      <c r="M4" s="23">
        <f>[1]FZS!M4+[1]RZS!M4+[1]DB!M4</f>
        <v>0</v>
      </c>
      <c r="N4" s="23">
        <f>[1]FZS!N4+[1]RZS!N4+[1]DB!N4</f>
        <v>0</v>
      </c>
      <c r="O4" s="23">
        <f>[1]FZS!O4+[1]RZS!O4+[1]DB!O4</f>
        <v>0.70833333333333337</v>
      </c>
      <c r="P4" s="23">
        <f>[1]FZS!P4+[1]RZS!P4+[1]DB!P4</f>
        <v>0</v>
      </c>
      <c r="Q4" s="23">
        <f>[1]FZS!Q4+[1]RZS!Q4+[1]DB!Q4</f>
        <v>5.76</v>
      </c>
      <c r="R4" s="23">
        <f>[1]FZS!R4+[1]RZS!R4+[1]DB!R4</f>
        <v>0</v>
      </c>
      <c r="S4" s="23">
        <f>[1]FZS!S4+[1]RZS!S4+[1]DB!S4</f>
        <v>0</v>
      </c>
      <c r="T4" s="26">
        <f>[1]FZS!T4+[1]RZS!T4+[1]DB!T4</f>
        <v>1792.182619047619</v>
      </c>
    </row>
    <row r="5" spans="1:20" ht="15.75" customHeight="1" x14ac:dyDescent="0.35">
      <c r="A5" s="20" t="s">
        <v>51</v>
      </c>
      <c r="B5" s="21" t="s">
        <v>52</v>
      </c>
      <c r="C5" s="22" t="s">
        <v>50</v>
      </c>
      <c r="D5" s="23">
        <f>[1]FZS!D5+[1]RZS!D5+[1]DB!D5</f>
        <v>0</v>
      </c>
      <c r="E5" s="23">
        <f>[1]FZS!E5+[1]RZS!E5+[1]DB!E5</f>
        <v>180.51839716312026</v>
      </c>
      <c r="F5" s="23">
        <f>[1]FZS!F5+[1]RZS!F5+[1]DB!F5</f>
        <v>0</v>
      </c>
      <c r="G5" s="23">
        <f>[1]FZS!G5+[1]RZS!G5+[1]DB!G5</f>
        <v>0</v>
      </c>
      <c r="H5" s="23">
        <f>[1]FZS!H5+[1]RZS!H5+[1]DB!H5</f>
        <v>0</v>
      </c>
      <c r="I5" s="23">
        <f>[1]FZS!I5+[1]RZS!I5+[1]DB!I5</f>
        <v>1.284</v>
      </c>
      <c r="J5" s="23">
        <f>[1]FZS!J5+[1]RZS!J5+[1]DB!J5</f>
        <v>0</v>
      </c>
      <c r="K5" s="23">
        <f>[1]FZS!K5+[1]RZS!K5+[1]DB!K5</f>
        <v>29.997777777777777</v>
      </c>
      <c r="L5" s="23">
        <f>[1]FZS!L5+[1]RZS!L5+[1]DB!L5</f>
        <v>1.8857142857142857</v>
      </c>
      <c r="M5" s="23">
        <f>[1]FZS!M5+[1]RZS!M5+[1]DB!M5</f>
        <v>0</v>
      </c>
      <c r="N5" s="23">
        <f>[1]FZS!N5+[1]RZS!N5+[1]DB!N5</f>
        <v>474.09090909090907</v>
      </c>
      <c r="O5" s="23">
        <f>[1]FZS!O5+[1]RZS!O5+[1]DB!O5</f>
        <v>0.8075</v>
      </c>
      <c r="P5" s="23">
        <f>[1]FZS!P5+[1]RZS!P5+[1]DB!P5</f>
        <v>19.25</v>
      </c>
      <c r="Q5" s="23">
        <f>[1]FZS!Q5+[1]RZS!Q5+[1]DB!Q5</f>
        <v>0.4</v>
      </c>
      <c r="R5" s="23">
        <f>[1]FZS!R5+[1]RZS!R5+[1]DB!R5</f>
        <v>0</v>
      </c>
      <c r="S5" s="23">
        <f>[1]FZS!S5+[1]RZS!S5+[1]DB!S5</f>
        <v>0</v>
      </c>
      <c r="T5" s="24">
        <f>[1]FZS!T5+[1]RZS!T5+[1]DB!T5</f>
        <v>708.23429831752139</v>
      </c>
    </row>
    <row r="6" spans="1:20" ht="15.75" customHeight="1" x14ac:dyDescent="0.35">
      <c r="A6" s="20" t="s">
        <v>54</v>
      </c>
      <c r="B6" s="21" t="s">
        <v>55</v>
      </c>
      <c r="C6" s="22" t="s">
        <v>50</v>
      </c>
      <c r="D6" s="23">
        <f>[1]FZS!D6+[1]RZS!D6+[1]DB!D6</f>
        <v>32395.168692307692</v>
      </c>
      <c r="E6" s="23">
        <f>[1]FZS!E6+[1]RZS!E6+[1]DB!E6</f>
        <v>11.517375886524823</v>
      </c>
      <c r="F6" s="23">
        <f>[1]FZS!F6+[1]RZS!F6+[1]DB!F6</f>
        <v>0</v>
      </c>
      <c r="G6" s="23">
        <f>[1]FZS!G6+[1]RZS!G6+[1]DB!G6</f>
        <v>0</v>
      </c>
      <c r="H6" s="23">
        <f>[1]FZS!H6+[1]RZS!H6+[1]DB!H6</f>
        <v>3.3250000000000002</v>
      </c>
      <c r="I6" s="23">
        <f>[1]FZS!I6+[1]RZS!I6+[1]DB!I6</f>
        <v>25.51</v>
      </c>
      <c r="J6" s="23">
        <f>[1]FZS!J6+[1]RZS!J6+[1]DB!J6</f>
        <v>2448.6</v>
      </c>
      <c r="K6" s="23">
        <f>[1]FZS!K6+[1]RZS!K6+[1]DB!K6</f>
        <v>4.0833333333333339</v>
      </c>
      <c r="L6" s="23">
        <f>[1]FZS!L6+[1]RZS!L6+[1]DB!L6</f>
        <v>0</v>
      </c>
      <c r="M6" s="23">
        <f>[1]FZS!M6+[1]RZS!M6+[1]DB!M6</f>
        <v>66.640833333333333</v>
      </c>
      <c r="N6" s="23">
        <f>[1]FZS!N6+[1]RZS!N6+[1]DB!N6</f>
        <v>136.44363636363636</v>
      </c>
      <c r="O6" s="23">
        <f>[1]FZS!O6+[1]RZS!O6+[1]DB!O6</f>
        <v>36.125</v>
      </c>
      <c r="P6" s="23">
        <f>[1]FZS!P6+[1]RZS!P6+[1]DB!P6</f>
        <v>31.9</v>
      </c>
      <c r="Q6" s="23">
        <f>[1]FZS!Q6+[1]RZS!Q6+[1]DB!Q6</f>
        <v>180.59199999999998</v>
      </c>
      <c r="R6" s="23">
        <f>[1]FZS!R6+[1]RZS!R6+[1]DB!R6</f>
        <v>0</v>
      </c>
      <c r="S6" s="23">
        <f>[1]FZS!S6+[1]RZS!S6+[1]DB!S6</f>
        <v>116.24999999999999</v>
      </c>
      <c r="T6" s="24">
        <f>[1]FZS!T6+[1]RZS!T6+[1]DB!T6</f>
        <v>35456.155871224524</v>
      </c>
    </row>
    <row r="7" spans="1:20" ht="15.75" customHeight="1" x14ac:dyDescent="0.35">
      <c r="A7" s="20" t="s">
        <v>56</v>
      </c>
      <c r="B7" s="21" t="s">
        <v>57</v>
      </c>
      <c r="C7" s="27" t="s">
        <v>53</v>
      </c>
      <c r="D7" s="23">
        <f>[1]FZS!D7+[1]RZS!D7+[1]DB!D7</f>
        <v>0</v>
      </c>
      <c r="E7" s="23">
        <f>[1]FZS!E7+[1]RZS!E7+[1]DB!E7</f>
        <v>1.410970744680851</v>
      </c>
      <c r="F7" s="23">
        <f>[1]FZS!F7+[1]RZS!F7+[1]DB!F7</f>
        <v>29.76923076923077</v>
      </c>
      <c r="G7" s="23">
        <f>[1]FZS!G7+[1]RZS!G7+[1]DB!G7</f>
        <v>1862.8208333333334</v>
      </c>
      <c r="H7" s="23">
        <f>[1]FZS!H7+[1]RZS!H7+[1]DB!H7</f>
        <v>107.91249999999999</v>
      </c>
      <c r="I7" s="23">
        <f>[1]FZS!I7+[1]RZS!I7+[1]DB!I7</f>
        <v>2607.2321428571431</v>
      </c>
      <c r="J7" s="23">
        <f>[1]FZS!J7+[1]RZS!J7+[1]DB!J7</f>
        <v>0</v>
      </c>
      <c r="K7" s="23">
        <f>[1]FZS!K7+[1]RZS!K7+[1]DB!K7</f>
        <v>269.61666666666667</v>
      </c>
      <c r="L7" s="23">
        <f>[1]FZS!L7+[1]RZS!L7+[1]DB!L7</f>
        <v>0</v>
      </c>
      <c r="M7" s="23">
        <f>[1]FZS!M7+[1]RZS!M7+[1]DB!M7</f>
        <v>0</v>
      </c>
      <c r="N7" s="23">
        <f>[1]FZS!N7+[1]RZS!N7+[1]DB!N7</f>
        <v>70.381818181818176</v>
      </c>
      <c r="O7" s="23">
        <f>[1]FZS!O7+[1]RZS!O7+[1]DB!O7</f>
        <v>0</v>
      </c>
      <c r="P7" s="23">
        <f>[1]FZS!P7+[1]RZS!P7+[1]DB!P7</f>
        <v>0</v>
      </c>
      <c r="Q7" s="23">
        <f>[1]FZS!Q7+[1]RZS!Q7+[1]DB!Q7</f>
        <v>0</v>
      </c>
      <c r="R7" s="23">
        <f>[1]FZS!R7+[1]RZS!R7+[1]DB!R7</f>
        <v>19.815937499999997</v>
      </c>
      <c r="S7" s="23">
        <f>[1]FZS!S7+[1]RZS!S7+[1]DB!S7</f>
        <v>0.21111111099999999</v>
      </c>
      <c r="T7" s="26">
        <f>[1]FZS!T7+[1]RZS!T7+[1]DB!T7</f>
        <v>4969.1712111638726</v>
      </c>
    </row>
    <row r="8" spans="1:20" ht="15.75" customHeight="1" x14ac:dyDescent="0.35">
      <c r="A8" s="20" t="s">
        <v>56</v>
      </c>
      <c r="B8" s="21" t="s">
        <v>57</v>
      </c>
      <c r="C8" s="22" t="s">
        <v>50</v>
      </c>
      <c r="D8" s="23">
        <f>[1]FZS!D8+[1]RZS!D8+[1]DB!D8</f>
        <v>0</v>
      </c>
      <c r="E8" s="23">
        <f>[1]FZS!E8+[1]RZS!E8+[1]DB!E8</f>
        <v>0</v>
      </c>
      <c r="F8" s="23">
        <f>[1]FZS!F8+[1]RZS!F8+[1]DB!F8</f>
        <v>0</v>
      </c>
      <c r="G8" s="23">
        <f>[1]FZS!G8+[1]RZS!G8+[1]DB!G8</f>
        <v>0</v>
      </c>
      <c r="H8" s="23">
        <f>[1]FZS!H8+[1]RZS!H8+[1]DB!H8</f>
        <v>0</v>
      </c>
      <c r="I8" s="23">
        <f>[1]FZS!I8+[1]RZS!I8+[1]DB!I8</f>
        <v>178.57142857142858</v>
      </c>
      <c r="J8" s="23">
        <f>[1]FZS!J8+[1]RZS!J8+[1]DB!J8</f>
        <v>0</v>
      </c>
      <c r="K8" s="23">
        <f>[1]FZS!K8+[1]RZS!K8+[1]DB!K8</f>
        <v>35.366666666666667</v>
      </c>
      <c r="L8" s="23">
        <f>[1]FZS!L8+[1]RZS!L8+[1]DB!L8</f>
        <v>0</v>
      </c>
      <c r="M8" s="23">
        <f>[1]FZS!M8+[1]RZS!M8+[1]DB!M8</f>
        <v>0</v>
      </c>
      <c r="N8" s="23">
        <f>[1]FZS!N8+[1]RZS!N8+[1]DB!N8</f>
        <v>0</v>
      </c>
      <c r="O8" s="23">
        <f>[1]FZS!O8+[1]RZS!O8+[1]DB!O8</f>
        <v>0</v>
      </c>
      <c r="P8" s="23">
        <f>[1]FZS!P8+[1]RZS!P8+[1]DB!P8</f>
        <v>0</v>
      </c>
      <c r="Q8" s="23">
        <f>[1]FZS!Q8+[1]RZS!Q8+[1]DB!Q8</f>
        <v>0</v>
      </c>
      <c r="R8" s="23">
        <f>[1]FZS!R8+[1]RZS!R8+[1]DB!R8</f>
        <v>71.867499999999993</v>
      </c>
      <c r="S8" s="23">
        <f>[1]FZS!S8+[1]RZS!S8+[1]DB!S8</f>
        <v>1.0666666666666667</v>
      </c>
      <c r="T8" s="24">
        <f>[1]FZS!T8+[1]RZS!T8+[1]DB!T8</f>
        <v>286.87226190476196</v>
      </c>
    </row>
    <row r="9" spans="1:20" ht="15.75" customHeight="1" x14ac:dyDescent="0.35">
      <c r="A9" s="20" t="s">
        <v>58</v>
      </c>
      <c r="B9" s="21" t="s">
        <v>59</v>
      </c>
      <c r="C9" s="22" t="s">
        <v>50</v>
      </c>
      <c r="D9" s="23">
        <f>[1]FZS!D9+[1]RZS!D9+[1]DB!D9</f>
        <v>0</v>
      </c>
      <c r="E9" s="23">
        <f>[1]FZS!E9+[1]RZS!E9+[1]DB!E9</f>
        <v>0</v>
      </c>
      <c r="F9" s="23">
        <f>[1]FZS!F9+[1]RZS!F9+[1]DB!F9</f>
        <v>0</v>
      </c>
      <c r="G9" s="23">
        <f>[1]FZS!G9+[1]RZS!G9+[1]DB!G9</f>
        <v>0</v>
      </c>
      <c r="H9" s="23">
        <f>[1]FZS!H9+[1]RZS!H9+[1]DB!H9</f>
        <v>0</v>
      </c>
      <c r="I9" s="23">
        <f>[1]FZS!I9+[1]RZS!I9+[1]DB!I9</f>
        <v>0</v>
      </c>
      <c r="J9" s="23">
        <f>[1]FZS!J9+[1]RZS!J9+[1]DB!J9</f>
        <v>0</v>
      </c>
      <c r="K9" s="23">
        <f>[1]FZS!K9+[1]RZS!K9+[1]DB!K9</f>
        <v>0.33333333333333337</v>
      </c>
      <c r="L9" s="23">
        <f>[1]FZS!L9+[1]RZS!L9+[1]DB!L9</f>
        <v>0</v>
      </c>
      <c r="M9" s="23">
        <f>[1]FZS!M9+[1]RZS!M9+[1]DB!M9</f>
        <v>0</v>
      </c>
      <c r="N9" s="23">
        <f>[1]FZS!N9+[1]RZS!N9+[1]DB!N9</f>
        <v>0</v>
      </c>
      <c r="O9" s="23">
        <f>[1]FZS!O9+[1]RZS!O9+[1]DB!O9</f>
        <v>0.70833333333333337</v>
      </c>
      <c r="P9" s="23">
        <f>[1]FZS!P9+[1]RZS!P9+[1]DB!P9</f>
        <v>0</v>
      </c>
      <c r="Q9" s="23">
        <f>[1]FZS!Q9+[1]RZS!Q9+[1]DB!Q9</f>
        <v>0</v>
      </c>
      <c r="R9" s="23">
        <f>[1]FZS!R9+[1]RZS!R9+[1]DB!R9</f>
        <v>0</v>
      </c>
      <c r="S9" s="23">
        <f>[1]FZS!S9+[1]RZS!S9+[1]DB!S9</f>
        <v>0</v>
      </c>
      <c r="T9" s="24">
        <f>[1]FZS!T9+[1]RZS!T9+[1]DB!T9</f>
        <v>1.0416666666666667</v>
      </c>
    </row>
    <row r="10" spans="1:20" ht="15.75" customHeight="1" x14ac:dyDescent="0.35">
      <c r="A10" s="20" t="s">
        <v>60</v>
      </c>
      <c r="B10" s="21" t="s">
        <v>61</v>
      </c>
      <c r="C10" s="22" t="s">
        <v>50</v>
      </c>
      <c r="D10" s="23">
        <f>[1]FZS!D10+[1]RZS!D10+[1]DB!D10</f>
        <v>0</v>
      </c>
      <c r="E10" s="23">
        <f>[1]FZS!E10+[1]RZS!E10+[1]DB!E10</f>
        <v>0</v>
      </c>
      <c r="F10" s="23">
        <f>[1]FZS!F10+[1]RZS!F10+[1]DB!F10</f>
        <v>0</v>
      </c>
      <c r="G10" s="23">
        <f>[1]FZS!G10+[1]RZS!G10+[1]DB!G10</f>
        <v>0</v>
      </c>
      <c r="H10" s="23">
        <f>[1]FZS!H10+[1]RZS!H10+[1]DB!H10</f>
        <v>0</v>
      </c>
      <c r="I10" s="23">
        <f>[1]FZS!I10+[1]RZS!I10+[1]DB!I10</f>
        <v>0.35714285714285721</v>
      </c>
      <c r="J10" s="23">
        <f>[1]FZS!J10+[1]RZS!J10+[1]DB!J10</f>
        <v>1.62</v>
      </c>
      <c r="K10" s="23">
        <f>[1]FZS!K10+[1]RZS!K10+[1]DB!K10</f>
        <v>13.156111111111111</v>
      </c>
      <c r="L10" s="23">
        <f>[1]FZS!L10+[1]RZS!L10+[1]DB!L10</f>
        <v>0</v>
      </c>
      <c r="M10" s="23">
        <f>[1]FZS!M10+[1]RZS!M10+[1]DB!M10</f>
        <v>0</v>
      </c>
      <c r="N10" s="23">
        <f>[1]FZS!N10+[1]RZS!N10+[1]DB!N10</f>
        <v>0</v>
      </c>
      <c r="O10" s="23">
        <f>[1]FZS!O10+[1]RZS!O10+[1]DB!O10</f>
        <v>0</v>
      </c>
      <c r="P10" s="23">
        <f>[1]FZS!P10+[1]RZS!P10+[1]DB!P10</f>
        <v>6.3636363636363644E-2</v>
      </c>
      <c r="Q10" s="23">
        <f>[1]FZS!Q10+[1]RZS!Q10+[1]DB!Q10</f>
        <v>0</v>
      </c>
      <c r="R10" s="23">
        <f>[1]FZS!R10+[1]RZS!R10+[1]DB!R10</f>
        <v>0</v>
      </c>
      <c r="S10" s="23">
        <f>[1]FZS!S10+[1]RZS!S10+[1]DB!S10</f>
        <v>0</v>
      </c>
      <c r="T10" s="24">
        <f>[1]FZS!T10+[1]RZS!T10+[1]DB!T10</f>
        <v>15.196890331890332</v>
      </c>
    </row>
    <row r="11" spans="1:20" ht="15.75" customHeight="1" x14ac:dyDescent="0.35">
      <c r="A11" s="20" t="s">
        <v>62</v>
      </c>
      <c r="B11" s="21" t="s">
        <v>63</v>
      </c>
      <c r="C11" s="27" t="s">
        <v>53</v>
      </c>
      <c r="D11" s="23">
        <f>[1]FZS!D11+[1]RZS!D11+[1]DB!D11</f>
        <v>0</v>
      </c>
      <c r="E11" s="23">
        <f>[1]FZS!E11+[1]RZS!E11+[1]DB!E11</f>
        <v>129.12268173758864</v>
      </c>
      <c r="F11" s="23">
        <f>[1]FZS!F11+[1]RZS!F11+[1]DB!F11</f>
        <v>0.13170731707317074</v>
      </c>
      <c r="G11" s="23">
        <f>[1]FZS!G11+[1]RZS!G11+[1]DB!G11</f>
        <v>603.25</v>
      </c>
      <c r="H11" s="23">
        <f>[1]FZS!H11+[1]RZS!H11+[1]DB!H11</f>
        <v>0</v>
      </c>
      <c r="I11" s="23">
        <f>[1]FZS!I11+[1]RZS!I11+[1]DB!I11</f>
        <v>1251.7857142857144</v>
      </c>
      <c r="J11" s="23">
        <f>[1]FZS!J11+[1]RZS!J11+[1]DB!J11</f>
        <v>40.72</v>
      </c>
      <c r="K11" s="23">
        <f>[1]FZS!K11+[1]RZS!K11+[1]DB!K11</f>
        <v>11.033333333333333</v>
      </c>
      <c r="L11" s="23">
        <f>[1]FZS!L11+[1]RZS!L11+[1]DB!L11</f>
        <v>464.05714285714282</v>
      </c>
      <c r="M11" s="23">
        <f>[1]FZS!M11+[1]RZS!M11+[1]DB!M11</f>
        <v>0</v>
      </c>
      <c r="N11" s="23">
        <f>[1]FZS!N11+[1]RZS!N11+[1]DB!N11</f>
        <v>28576.863636363636</v>
      </c>
      <c r="O11" s="23">
        <f>[1]FZS!O11+[1]RZS!O11+[1]DB!O11</f>
        <v>0</v>
      </c>
      <c r="P11" s="23">
        <f>[1]FZS!P11+[1]RZS!P11+[1]DB!P11</f>
        <v>0</v>
      </c>
      <c r="Q11" s="23">
        <f>[1]FZS!Q11+[1]RZS!Q11+[1]DB!Q11</f>
        <v>2.9333333333333336</v>
      </c>
      <c r="R11" s="23">
        <f>[1]FZS!R11+[1]RZS!R11+[1]DB!R11</f>
        <v>9.1999999999999998E-2</v>
      </c>
      <c r="S11" s="23">
        <f>[1]FZS!S11+[1]RZS!S11+[1]DB!S11</f>
        <v>0.23333333333333336</v>
      </c>
      <c r="T11" s="26">
        <f>[1]FZS!T11+[1]RZS!T11+[1]DB!T11</f>
        <v>31080.222882561156</v>
      </c>
    </row>
    <row r="12" spans="1:20" ht="15.75" customHeight="1" x14ac:dyDescent="0.35">
      <c r="A12" s="20" t="s">
        <v>62</v>
      </c>
      <c r="B12" s="21" t="s">
        <v>63</v>
      </c>
      <c r="C12" s="22" t="s">
        <v>50</v>
      </c>
      <c r="D12" s="23">
        <f>[1]FZS!D12+[1]RZS!D12+[1]DB!D12</f>
        <v>2877.3</v>
      </c>
      <c r="E12" s="23">
        <f>[1]FZS!E12+[1]RZS!E12+[1]DB!E12</f>
        <v>34.020576241134748</v>
      </c>
      <c r="F12" s="23">
        <f>[1]FZS!F12+[1]RZS!F12+[1]DB!F12</f>
        <v>0.47692307692307695</v>
      </c>
      <c r="G12" s="23">
        <f>[1]FZS!G12+[1]RZS!G12+[1]DB!G12</f>
        <v>0</v>
      </c>
      <c r="H12" s="23">
        <f>[1]FZS!H12+[1]RZS!H12+[1]DB!H12</f>
        <v>0</v>
      </c>
      <c r="I12" s="23">
        <f>[1]FZS!I12+[1]RZS!I12+[1]DB!I12</f>
        <v>0</v>
      </c>
      <c r="J12" s="23">
        <f>[1]FZS!J12+[1]RZS!J12+[1]DB!J12</f>
        <v>38</v>
      </c>
      <c r="K12" s="23">
        <f>[1]FZS!K12+[1]RZS!K12+[1]DB!K12</f>
        <v>504.85</v>
      </c>
      <c r="L12" s="23">
        <f>[1]FZS!L12+[1]RZS!L12+[1]DB!L12</f>
        <v>0</v>
      </c>
      <c r="M12" s="23">
        <f>[1]FZS!M12+[1]RZS!M12+[1]DB!M12</f>
        <v>0</v>
      </c>
      <c r="N12" s="23">
        <f>[1]FZS!N12+[1]RZS!N12+[1]DB!N12</f>
        <v>707.25454545454545</v>
      </c>
      <c r="O12" s="23">
        <f>[1]FZS!O12+[1]RZS!O12+[1]DB!O12</f>
        <v>0</v>
      </c>
      <c r="P12" s="23">
        <f>[1]FZS!P12+[1]RZS!P12+[1]DB!P12</f>
        <v>0</v>
      </c>
      <c r="Q12" s="23">
        <f>[1]FZS!Q12+[1]RZS!Q12+[1]DB!Q12</f>
        <v>130</v>
      </c>
      <c r="R12" s="23">
        <f>[1]FZS!R12+[1]RZS!R12+[1]DB!R12</f>
        <v>0</v>
      </c>
      <c r="S12" s="23">
        <f>[1]FZS!S12+[1]RZS!S12+[1]DB!S12</f>
        <v>1.5502222222222222</v>
      </c>
      <c r="T12" s="24">
        <f>[1]FZS!T12+[1]RZS!T12+[1]DB!T12</f>
        <v>4293.4522669948255</v>
      </c>
    </row>
    <row r="13" spans="1:20" ht="15.75" customHeight="1" x14ac:dyDescent="0.35">
      <c r="A13" s="20" t="s">
        <v>64</v>
      </c>
      <c r="B13" s="21" t="s">
        <v>65</v>
      </c>
      <c r="C13" s="27" t="s">
        <v>53</v>
      </c>
      <c r="D13" s="23">
        <f>[1]FZS!D13+[1]RZS!D13+[1]DB!D13</f>
        <v>34.5</v>
      </c>
      <c r="E13" s="23">
        <f>[1]FZS!E13+[1]RZS!E13+[1]DB!E13</f>
        <v>487.60638297872339</v>
      </c>
      <c r="F13" s="23">
        <f>[1]FZS!F13+[1]RZS!F13+[1]DB!F13</f>
        <v>0</v>
      </c>
      <c r="G13" s="23">
        <f>[1]FZS!G13+[1]RZS!G13+[1]DB!G13</f>
        <v>5607.375</v>
      </c>
      <c r="H13" s="23">
        <f>[1]FZS!H13+[1]RZS!H13+[1]DB!H13</f>
        <v>0</v>
      </c>
      <c r="I13" s="23">
        <f>[1]FZS!I13+[1]RZS!I13+[1]DB!I13</f>
        <v>892.85714285714289</v>
      </c>
      <c r="J13" s="23">
        <f>[1]FZS!J13+[1]RZS!J13+[1]DB!J13</f>
        <v>37000</v>
      </c>
      <c r="K13" s="23">
        <f>[1]FZS!K13+[1]RZS!K13+[1]DB!K13</f>
        <v>91256.666666666672</v>
      </c>
      <c r="L13" s="23">
        <f>[1]FZS!L13+[1]RZS!L13+[1]DB!L13</f>
        <v>0</v>
      </c>
      <c r="M13" s="23">
        <f>[1]FZS!M13+[1]RZS!M13+[1]DB!M13</f>
        <v>0</v>
      </c>
      <c r="N13" s="23">
        <f>[1]FZS!N13+[1]RZS!N13+[1]DB!N13</f>
        <v>63827.803636363635</v>
      </c>
      <c r="O13" s="23">
        <f>[1]FZS!O13+[1]RZS!O13+[1]DB!O13</f>
        <v>2.5500000000000003</v>
      </c>
      <c r="P13" s="23">
        <f>[1]FZS!P13+[1]RZS!P13+[1]DB!P13</f>
        <v>0</v>
      </c>
      <c r="Q13" s="23">
        <f>[1]FZS!Q13+[1]RZS!Q13+[1]DB!Q13</f>
        <v>0</v>
      </c>
      <c r="R13" s="23">
        <f>[1]FZS!R13+[1]RZS!R13+[1]DB!R13</f>
        <v>0</v>
      </c>
      <c r="S13" s="23">
        <f>[1]FZS!S13+[1]RZS!S13+[1]DB!S13</f>
        <v>2024.8888888888887</v>
      </c>
      <c r="T13" s="26">
        <f>[1]FZS!T13+[1]RZS!T13+[1]DB!T13</f>
        <v>201134.24771775503</v>
      </c>
    </row>
    <row r="14" spans="1:20" ht="15.75" customHeight="1" x14ac:dyDescent="0.35">
      <c r="A14" s="20" t="s">
        <v>64</v>
      </c>
      <c r="B14" s="21" t="s">
        <v>65</v>
      </c>
      <c r="C14" s="22" t="s">
        <v>50</v>
      </c>
      <c r="D14" s="23">
        <f>[1]FZS!D14+[1]RZS!D14+[1]DB!D14</f>
        <v>0</v>
      </c>
      <c r="E14" s="23">
        <f>[1]FZS!E14+[1]RZS!E14+[1]DB!E14</f>
        <v>0</v>
      </c>
      <c r="F14" s="23">
        <f>[1]FZS!F14+[1]RZS!F14+[1]DB!F14</f>
        <v>34.049999999999997</v>
      </c>
      <c r="G14" s="23">
        <f>[1]FZS!G14+[1]RZS!G14+[1]DB!G14</f>
        <v>0</v>
      </c>
      <c r="H14" s="23">
        <f>[1]FZS!H14+[1]RZS!H14+[1]DB!H14</f>
        <v>0</v>
      </c>
      <c r="I14" s="23">
        <f>[1]FZS!I14+[1]RZS!I14+[1]DB!I14</f>
        <v>0</v>
      </c>
      <c r="J14" s="23">
        <f>[1]FZS!J14+[1]RZS!J14+[1]DB!J14</f>
        <v>7200</v>
      </c>
      <c r="K14" s="23">
        <f>[1]FZS!K14+[1]RZS!K14+[1]DB!K14</f>
        <v>0</v>
      </c>
      <c r="L14" s="23">
        <f>[1]FZS!L14+[1]RZS!L14+[1]DB!L14</f>
        <v>0</v>
      </c>
      <c r="M14" s="23">
        <f>[1]FZS!M14+[1]RZS!M14+[1]DB!M14</f>
        <v>0</v>
      </c>
      <c r="N14" s="23">
        <f>[1]FZS!N14+[1]RZS!N14+[1]DB!N14</f>
        <v>467.09090909090907</v>
      </c>
      <c r="O14" s="23">
        <f>[1]FZS!O14+[1]RZS!O14+[1]DB!O14</f>
        <v>0</v>
      </c>
      <c r="P14" s="23">
        <f>[1]FZS!P14+[1]RZS!P14+[1]DB!P14</f>
        <v>10.463636363636365</v>
      </c>
      <c r="Q14" s="23">
        <f>[1]FZS!Q14+[1]RZS!Q14+[1]DB!Q14</f>
        <v>0.5</v>
      </c>
      <c r="R14" s="23">
        <f>[1]FZS!R14+[1]RZS!R14+[1]DB!R14</f>
        <v>0</v>
      </c>
      <c r="S14" s="23">
        <f>[1]FZS!S14+[1]RZS!S14+[1]DB!S14</f>
        <v>5.8333333333333341E-2</v>
      </c>
      <c r="T14" s="24">
        <f>[1]FZS!T14+[1]RZS!T14+[1]DB!T14</f>
        <v>7712.162878787879</v>
      </c>
    </row>
    <row r="15" spans="1:20" ht="15.75" customHeight="1" x14ac:dyDescent="0.35">
      <c r="A15" s="20" t="s">
        <v>66</v>
      </c>
      <c r="B15" s="21" t="s">
        <v>67</v>
      </c>
      <c r="C15" s="25" t="s">
        <v>53</v>
      </c>
      <c r="D15" s="23">
        <f>[1]FZS!D15+[1]RZS!D15+[1]DB!D15</f>
        <v>1034.9184615384613</v>
      </c>
      <c r="E15" s="23">
        <f>[1]FZS!E15+[1]RZS!E15+[1]DB!E15</f>
        <v>593.53829787234031</v>
      </c>
      <c r="F15" s="23">
        <f>[1]FZS!F15+[1]RZS!F15+[1]DB!F15</f>
        <v>0</v>
      </c>
      <c r="G15" s="23">
        <f>[1]FZS!G15+[1]RZS!G15+[1]DB!G15</f>
        <v>0</v>
      </c>
      <c r="H15" s="23">
        <f>[1]FZS!H15+[1]RZS!H15+[1]DB!H15</f>
        <v>0</v>
      </c>
      <c r="I15" s="23">
        <f>[1]FZS!I15+[1]RZS!I15+[1]DB!I15</f>
        <v>16.100000000000001</v>
      </c>
      <c r="J15" s="23">
        <f>[1]FZS!J15+[1]RZS!J15+[1]DB!J15</f>
        <v>601</v>
      </c>
      <c r="K15" s="23">
        <f>[1]FZS!K15+[1]RZS!K15+[1]DB!K15</f>
        <v>6</v>
      </c>
      <c r="L15" s="23">
        <f>[1]FZS!L15+[1]RZS!L15+[1]DB!L15</f>
        <v>110.11666666666667</v>
      </c>
      <c r="M15" s="23">
        <f>[1]FZS!M15+[1]RZS!M15+[1]DB!M15</f>
        <v>1014.5833333333334</v>
      </c>
      <c r="N15" s="23">
        <f>[1]FZS!N15+[1]RZS!N15+[1]DB!N15</f>
        <v>60703.502727272731</v>
      </c>
      <c r="O15" s="23">
        <f>[1]FZS!O15+[1]RZS!O15+[1]DB!O15</f>
        <v>1501.2911904761904</v>
      </c>
      <c r="P15" s="23">
        <f>[1]FZS!P15+[1]RZS!P15+[1]DB!P15</f>
        <v>678.96</v>
      </c>
      <c r="Q15" s="23">
        <f>[1]FZS!Q15+[1]RZS!Q15+[1]DB!Q15</f>
        <v>2366.8199999999997</v>
      </c>
      <c r="R15" s="23">
        <f>[1]FZS!R15+[1]RZS!R15+[1]DB!R15</f>
        <v>105.21428571428571</v>
      </c>
      <c r="S15" s="23">
        <f>[1]FZS!S15+[1]RZS!S15+[1]DB!S15</f>
        <v>676.70888888888885</v>
      </c>
      <c r="T15" s="26">
        <f>[1]FZS!T15+[1]RZS!T15+[1]DB!T15</f>
        <v>69408.7538517629</v>
      </c>
    </row>
    <row r="16" spans="1:20" ht="15.75" customHeight="1" x14ac:dyDescent="0.35">
      <c r="A16" s="20" t="s">
        <v>68</v>
      </c>
      <c r="B16" s="21" t="s">
        <v>69</v>
      </c>
      <c r="C16" s="25" t="s">
        <v>53</v>
      </c>
      <c r="D16" s="23">
        <f>[1]FZS!D16+[1]RZS!D16+[1]DB!D16</f>
        <v>0</v>
      </c>
      <c r="E16" s="23">
        <f>[1]FZS!E16+[1]RZS!E16+[1]DB!E16</f>
        <v>48.212765957446805</v>
      </c>
      <c r="F16" s="23">
        <f>[1]FZS!F16+[1]RZS!F16+[1]DB!F16</f>
        <v>0</v>
      </c>
      <c r="G16" s="23">
        <f>[1]FZS!G16+[1]RZS!G16+[1]DB!G16</f>
        <v>0</v>
      </c>
      <c r="H16" s="23">
        <f>[1]FZS!H16+[1]RZS!H16+[1]DB!H16</f>
        <v>1853.080291970803</v>
      </c>
      <c r="I16" s="23">
        <f>[1]FZS!I16+[1]RZS!I16+[1]DB!I16</f>
        <v>59</v>
      </c>
      <c r="J16" s="23">
        <f>[1]FZS!J16+[1]RZS!J16+[1]DB!J16</f>
        <v>1</v>
      </c>
      <c r="K16" s="23">
        <f>[1]FZS!K16+[1]RZS!K16+[1]DB!K16</f>
        <v>0</v>
      </c>
      <c r="L16" s="23">
        <f>[1]FZS!L16+[1]RZS!L16+[1]DB!L16</f>
        <v>3.6</v>
      </c>
      <c r="M16" s="23">
        <f>[1]FZS!M16+[1]RZS!M16+[1]DB!M16</f>
        <v>14.082500000000001</v>
      </c>
      <c r="N16" s="23">
        <f>[1]FZS!N16+[1]RZS!N16+[1]DB!N16</f>
        <v>238.87812187812187</v>
      </c>
      <c r="O16" s="23">
        <f>[1]FZS!O16+[1]RZS!O16+[1]DB!O16</f>
        <v>0</v>
      </c>
      <c r="P16" s="23">
        <f>[1]FZS!P16+[1]RZS!P16+[1]DB!P16</f>
        <v>0.68599999999999994</v>
      </c>
      <c r="Q16" s="23">
        <f>[1]FZS!Q16+[1]RZS!Q16+[1]DB!Q16</f>
        <v>0</v>
      </c>
      <c r="R16" s="23">
        <f>[1]FZS!R16+[1]RZS!R16+[1]DB!R16</f>
        <v>0</v>
      </c>
      <c r="S16" s="23">
        <f>[1]FZS!S16+[1]RZS!S16+[1]DB!S16</f>
        <v>4.1333333333333337</v>
      </c>
      <c r="T16" s="26">
        <f>[1]FZS!T16+[1]RZS!T16+[1]DB!T16</f>
        <v>2222.6730131397053</v>
      </c>
    </row>
    <row r="17" spans="1:20" ht="15.75" customHeight="1" x14ac:dyDescent="0.35">
      <c r="A17" s="20" t="s">
        <v>70</v>
      </c>
      <c r="B17" s="21" t="s">
        <v>71</v>
      </c>
      <c r="C17" s="25" t="s">
        <v>53</v>
      </c>
      <c r="D17" s="23">
        <f>[1]FZS!D17+[1]RZS!D17+[1]DB!D17</f>
        <v>466.45</v>
      </c>
      <c r="E17" s="23">
        <f>[1]FZS!E17+[1]RZS!E17+[1]DB!E17</f>
        <v>80.794761746453901</v>
      </c>
      <c r="F17" s="23">
        <f>[1]FZS!F17+[1]RZS!F17+[1]DB!F17</f>
        <v>0</v>
      </c>
      <c r="G17" s="23">
        <f>[1]FZS!G17+[1]RZS!G17+[1]DB!G17</f>
        <v>0</v>
      </c>
      <c r="H17" s="23">
        <f>[1]FZS!H17+[1]RZS!H17+[1]DB!H17</f>
        <v>0</v>
      </c>
      <c r="I17" s="23">
        <f>[1]FZS!I17+[1]RZS!I17+[1]DB!I17</f>
        <v>93.120142857142866</v>
      </c>
      <c r="J17" s="23">
        <f>[1]FZS!J17+[1]RZS!J17+[1]DB!J17</f>
        <v>84.7</v>
      </c>
      <c r="K17" s="23">
        <f>[1]FZS!K17+[1]RZS!K17+[1]DB!K17</f>
        <v>177.74222222222224</v>
      </c>
      <c r="L17" s="23">
        <f>[1]FZS!L17+[1]RZS!L17+[1]DB!L17</f>
        <v>10.419047619047619</v>
      </c>
      <c r="M17" s="23">
        <f>[1]FZS!M17+[1]RZS!M17+[1]DB!M17</f>
        <v>129.50416666666666</v>
      </c>
      <c r="N17" s="23">
        <f>[1]FZS!N17+[1]RZS!N17+[1]DB!N17</f>
        <v>3478.6745454545458</v>
      </c>
      <c r="O17" s="23">
        <f>[1]FZS!O17+[1]RZS!O17+[1]DB!O17</f>
        <v>37.085000000000001</v>
      </c>
      <c r="P17" s="23">
        <f>[1]FZS!P17+[1]RZS!P17+[1]DB!P17</f>
        <v>307.245</v>
      </c>
      <c r="Q17" s="23">
        <f>[1]FZS!Q17+[1]RZS!Q17+[1]DB!Q17</f>
        <v>4864.5388000000003</v>
      </c>
      <c r="R17" s="23">
        <f>[1]FZS!R17+[1]RZS!R17+[1]DB!R17</f>
        <v>1.6875</v>
      </c>
      <c r="S17" s="23">
        <f>[1]FZS!S17+[1]RZS!S17+[1]DB!S17</f>
        <v>709.98333333333335</v>
      </c>
      <c r="T17" s="26">
        <f>[1]FZS!T17+[1]RZS!T17+[1]DB!T17</f>
        <v>10441.944519899413</v>
      </c>
    </row>
    <row r="18" spans="1:20" ht="15.75" customHeight="1" x14ac:dyDescent="0.35">
      <c r="A18" s="20" t="s">
        <v>70</v>
      </c>
      <c r="B18" s="21" t="s">
        <v>71</v>
      </c>
      <c r="C18" s="22" t="s">
        <v>50</v>
      </c>
      <c r="D18" s="23">
        <f>[1]FZS!D18+[1]RZS!D18+[1]DB!D18</f>
        <v>0</v>
      </c>
      <c r="E18" s="23">
        <f>[1]FZS!E18+[1]RZS!E18+[1]DB!E18</f>
        <v>0</v>
      </c>
      <c r="F18" s="23">
        <f>[1]FZS!F18+[1]RZS!F18+[1]DB!F18</f>
        <v>0</v>
      </c>
      <c r="G18" s="23">
        <f>[1]FZS!G18+[1]RZS!G18+[1]DB!G18</f>
        <v>0</v>
      </c>
      <c r="H18" s="23">
        <f>[1]FZS!H18+[1]RZS!H18+[1]DB!H18</f>
        <v>0</v>
      </c>
      <c r="I18" s="23">
        <f>[1]FZS!I18+[1]RZS!I18+[1]DB!I18</f>
        <v>0</v>
      </c>
      <c r="J18" s="23">
        <f>[1]FZS!J18+[1]RZS!J18+[1]DB!J18</f>
        <v>0</v>
      </c>
      <c r="K18" s="23">
        <f>[1]FZS!K18+[1]RZS!K18+[1]DB!K18</f>
        <v>0</v>
      </c>
      <c r="L18" s="23">
        <f>[1]FZS!L18+[1]RZS!L18+[1]DB!L18</f>
        <v>0</v>
      </c>
      <c r="M18" s="23">
        <f>[1]FZS!M18+[1]RZS!M18+[1]DB!M18</f>
        <v>0</v>
      </c>
      <c r="N18" s="23">
        <f>[1]FZS!N18+[1]RZS!N18+[1]DB!N18</f>
        <v>302.90909090909088</v>
      </c>
      <c r="O18" s="23">
        <f>[1]FZS!O18+[1]RZS!O18+[1]DB!O18</f>
        <v>0</v>
      </c>
      <c r="P18" s="23">
        <f>[1]FZS!P18+[1]RZS!P18+[1]DB!P18</f>
        <v>0</v>
      </c>
      <c r="Q18" s="23">
        <f>[1]FZS!Q18+[1]RZS!Q18+[1]DB!Q18</f>
        <v>0</v>
      </c>
      <c r="R18" s="23">
        <f>[1]FZS!R18+[1]RZS!R18+[1]DB!R18</f>
        <v>0</v>
      </c>
      <c r="S18" s="23">
        <f>[1]FZS!S18+[1]RZS!S18+[1]DB!S18</f>
        <v>0</v>
      </c>
      <c r="T18" s="24">
        <f>[1]FZS!T18+[1]RZS!T18+[1]DB!T18</f>
        <v>302.90909090909088</v>
      </c>
    </row>
    <row r="19" spans="1:20" ht="15.75" customHeight="1" x14ac:dyDescent="0.35">
      <c r="A19" s="20" t="s">
        <v>72</v>
      </c>
      <c r="B19" s="21" t="s">
        <v>73</v>
      </c>
      <c r="C19" s="25" t="s">
        <v>53</v>
      </c>
      <c r="D19" s="23">
        <f>[1]FZS!D19+[1]RZS!D19+[1]DB!D19</f>
        <v>2.2999999999999998</v>
      </c>
      <c r="E19" s="23">
        <f>[1]FZS!E19+[1]RZS!E19+[1]DB!E19</f>
        <v>1640.8574179964539</v>
      </c>
      <c r="F19" s="23">
        <f>[1]FZS!F19+[1]RZS!F19+[1]DB!F19</f>
        <v>0</v>
      </c>
      <c r="G19" s="23">
        <f>[1]FZS!G19+[1]RZS!G19+[1]DB!G19</f>
        <v>0</v>
      </c>
      <c r="H19" s="23">
        <f>[1]FZS!H19+[1]RZS!H19+[1]DB!H19</f>
        <v>12.549675182481753</v>
      </c>
      <c r="I19" s="23">
        <f>[1]FZS!I19+[1]RZS!I19+[1]DB!I19</f>
        <v>1.8027142857142857</v>
      </c>
      <c r="J19" s="23">
        <f>[1]FZS!J19+[1]RZS!J19+[1]DB!J19</f>
        <v>0</v>
      </c>
      <c r="K19" s="23">
        <f>[1]FZS!K19+[1]RZS!K19+[1]DB!K19</f>
        <v>0</v>
      </c>
      <c r="L19" s="23">
        <f>[1]FZS!L19+[1]RZS!L19+[1]DB!L19</f>
        <v>15.514285714285712</v>
      </c>
      <c r="M19" s="23">
        <f>[1]FZS!M19+[1]RZS!M19+[1]DB!M19</f>
        <v>108.77916666666667</v>
      </c>
      <c r="N19" s="23">
        <f>[1]FZS!N19+[1]RZS!N19+[1]DB!N19</f>
        <v>9.1022577422577413</v>
      </c>
      <c r="O19" s="23">
        <f>[1]FZS!O19+[1]RZS!O19+[1]DB!O19</f>
        <v>0</v>
      </c>
      <c r="P19" s="23">
        <f>[1]FZS!P19+[1]RZS!P19+[1]DB!P19</f>
        <v>0</v>
      </c>
      <c r="Q19" s="23">
        <f>[1]FZS!Q19+[1]RZS!Q19+[1]DB!Q19</f>
        <v>1.0666666666666667E-3</v>
      </c>
      <c r="R19" s="23">
        <f>[1]FZS!R19+[1]RZS!R19+[1]DB!R19</f>
        <v>232</v>
      </c>
      <c r="S19" s="23">
        <f>[1]FZS!S19+[1]RZS!S19+[1]DB!S19</f>
        <v>1884.5688888888888</v>
      </c>
      <c r="T19" s="26">
        <f>[1]FZS!T19+[1]RZS!T19+[1]DB!T19</f>
        <v>3907.4754731434155</v>
      </c>
    </row>
    <row r="20" spans="1:20" ht="15.75" customHeight="1" x14ac:dyDescent="0.35">
      <c r="A20" s="20" t="s">
        <v>74</v>
      </c>
      <c r="B20" s="21" t="s">
        <v>75</v>
      </c>
      <c r="C20" s="25" t="s">
        <v>53</v>
      </c>
      <c r="D20" s="23">
        <f>[1]FZS!D20+[1]RZS!D20+[1]DB!D20</f>
        <v>1.9549999999999998</v>
      </c>
      <c r="E20" s="23">
        <f>[1]FZS!E20+[1]RZS!E20+[1]DB!E20</f>
        <v>6900.3597949911345</v>
      </c>
      <c r="F20" s="23">
        <f>[1]FZS!F20+[1]RZS!F20+[1]DB!F20</f>
        <v>23.256776556776554</v>
      </c>
      <c r="G20" s="23">
        <f>[1]FZS!G20+[1]RZS!G20+[1]DB!G20</f>
        <v>26.325000000000003</v>
      </c>
      <c r="H20" s="23">
        <f>[1]FZS!H20+[1]RZS!H20+[1]DB!H20</f>
        <v>1.9950000000000001</v>
      </c>
      <c r="I20" s="23">
        <f>[1]FZS!I20+[1]RZS!I20+[1]DB!I20</f>
        <v>1887.6781208791208</v>
      </c>
      <c r="J20" s="23">
        <f>[1]FZS!J20+[1]RZS!J20+[1]DB!J20</f>
        <v>11.38</v>
      </c>
      <c r="K20" s="23">
        <f>[1]FZS!K20+[1]RZS!K20+[1]DB!K20</f>
        <v>205.64833333333334</v>
      </c>
      <c r="L20" s="23">
        <f>[1]FZS!L20+[1]RZS!L20+[1]DB!L20</f>
        <v>11.582142857142856</v>
      </c>
      <c r="M20" s="23">
        <f>[1]FZS!M20+[1]RZS!M20+[1]DB!M20</f>
        <v>1270.7674999999999</v>
      </c>
      <c r="N20" s="23">
        <f>[1]FZS!N20+[1]RZS!N20+[1]DB!N20</f>
        <v>60.090909090909093</v>
      </c>
      <c r="O20" s="23">
        <f>[1]FZS!O20+[1]RZS!O20+[1]DB!O20</f>
        <v>857.17499999999995</v>
      </c>
      <c r="P20" s="23">
        <f>[1]FZS!P20+[1]RZS!P20+[1]DB!P20</f>
        <v>9.4499999999999993</v>
      </c>
      <c r="Q20" s="23">
        <f>[1]FZS!Q20+[1]RZS!Q20+[1]DB!Q20</f>
        <v>53.644999999999996</v>
      </c>
      <c r="R20" s="23">
        <f>[1]FZS!R20+[1]RZS!R20+[1]DB!R20</f>
        <v>15.081249999999999</v>
      </c>
      <c r="S20" s="23">
        <f>[1]FZS!S20+[1]RZS!S20+[1]DB!S20</f>
        <v>5638.2643333333326</v>
      </c>
      <c r="T20" s="26">
        <f>[1]FZS!T20+[1]RZS!T20+[1]DB!T20</f>
        <v>16974.654161041748</v>
      </c>
    </row>
    <row r="21" spans="1:20" ht="15.75" customHeight="1" x14ac:dyDescent="0.35">
      <c r="A21" s="20" t="s">
        <v>76</v>
      </c>
      <c r="B21" s="21" t="s">
        <v>77</v>
      </c>
      <c r="C21" s="25" t="s">
        <v>53</v>
      </c>
      <c r="D21" s="23">
        <f>[1]FZS!D21+[1]RZS!D21+[1]DB!D21</f>
        <v>363.38269230769231</v>
      </c>
      <c r="E21" s="23">
        <f>[1]FZS!E21+[1]RZS!E21+[1]DB!E21</f>
        <v>1.0833333333333333</v>
      </c>
      <c r="F21" s="23">
        <f>[1]FZS!F21+[1]RZS!F21+[1]DB!F21</f>
        <v>0</v>
      </c>
      <c r="G21" s="23">
        <f>[1]FZS!G21+[1]RZS!G21+[1]DB!G21</f>
        <v>0</v>
      </c>
      <c r="H21" s="23">
        <f>[1]FZS!H21+[1]RZS!H21+[1]DB!H21</f>
        <v>0</v>
      </c>
      <c r="I21" s="23">
        <f>[1]FZS!I21+[1]RZS!I21+[1]DB!I21</f>
        <v>1</v>
      </c>
      <c r="J21" s="23">
        <f>[1]FZS!J21+[1]RZS!J21+[1]DB!J21</f>
        <v>1.84</v>
      </c>
      <c r="K21" s="23">
        <f>[1]FZS!K21+[1]RZS!K21+[1]DB!K21</f>
        <v>1.7777777777777777</v>
      </c>
      <c r="L21" s="23">
        <f>[1]FZS!L21+[1]RZS!L21+[1]DB!L21</f>
        <v>42.857142857142854</v>
      </c>
      <c r="M21" s="23">
        <f>[1]FZS!M21+[1]RZS!M21+[1]DB!M21</f>
        <v>1.8</v>
      </c>
      <c r="N21" s="23">
        <f>[1]FZS!N21+[1]RZS!N21+[1]DB!N21</f>
        <v>1.4241758241758242</v>
      </c>
      <c r="O21" s="23">
        <f>[1]FZS!O21+[1]RZS!O21+[1]DB!O21</f>
        <v>0</v>
      </c>
      <c r="P21" s="23">
        <f>[1]FZS!P21+[1]RZS!P21+[1]DB!P21</f>
        <v>0</v>
      </c>
      <c r="Q21" s="23">
        <f>[1]FZS!Q21+[1]RZS!Q21+[1]DB!Q21</f>
        <v>7.7777777777777793E-2</v>
      </c>
      <c r="R21" s="23">
        <f>[1]FZS!R21+[1]RZS!R21+[1]DB!R21</f>
        <v>0</v>
      </c>
      <c r="S21" s="23">
        <f>[1]FZS!S21+[1]RZS!S21+[1]DB!S21</f>
        <v>8.3888888888888893</v>
      </c>
      <c r="T21" s="26">
        <f>[1]FZS!T21+[1]RZS!T21+[1]DB!T21</f>
        <v>423.63178876678876</v>
      </c>
    </row>
    <row r="22" spans="1:20" ht="15.75" customHeight="1" x14ac:dyDescent="0.35">
      <c r="A22" s="20" t="s">
        <v>78</v>
      </c>
      <c r="B22" s="21" t="s">
        <v>79</v>
      </c>
      <c r="C22" s="25" t="s">
        <v>53</v>
      </c>
      <c r="D22" s="23">
        <f>[1]FZS!D22+[1]RZS!D22+[1]DB!D22</f>
        <v>0.46153846153846156</v>
      </c>
      <c r="E22" s="23">
        <f>[1]FZS!E22+[1]RZS!E22+[1]DB!E22</f>
        <v>772.28872894503547</v>
      </c>
      <c r="F22" s="23">
        <f>[1]FZS!F22+[1]RZS!F22+[1]DB!F22</f>
        <v>0</v>
      </c>
      <c r="G22" s="23">
        <f>[1]FZS!G22+[1]RZS!G22+[1]DB!G22</f>
        <v>34</v>
      </c>
      <c r="H22" s="23">
        <f>[1]FZS!H22+[1]RZS!H22+[1]DB!H22</f>
        <v>624.28598357664237</v>
      </c>
      <c r="I22" s="23">
        <f>[1]FZS!I22+[1]RZS!I22+[1]DB!I22</f>
        <v>67.657142857142858</v>
      </c>
      <c r="J22" s="23">
        <f>[1]FZS!J22+[1]RZS!J22+[1]DB!J22</f>
        <v>17.43</v>
      </c>
      <c r="K22" s="23">
        <f>[1]FZS!K22+[1]RZS!K22+[1]DB!K22</f>
        <v>94.777777777777786</v>
      </c>
      <c r="L22" s="23">
        <f>[1]FZS!L22+[1]RZS!L22+[1]DB!L22</f>
        <v>280.55376190476193</v>
      </c>
      <c r="M22" s="23">
        <f>[1]FZS!M22+[1]RZS!M22+[1]DB!M22</f>
        <v>7.166666666666667</v>
      </c>
      <c r="N22" s="23">
        <f>[1]FZS!N22+[1]RZS!N22+[1]DB!N22</f>
        <v>106.62841158841159</v>
      </c>
      <c r="O22" s="23">
        <f>[1]FZS!O22+[1]RZS!O22+[1]DB!O22</f>
        <v>8.5</v>
      </c>
      <c r="P22" s="23">
        <f>[1]FZS!P22+[1]RZS!P22+[1]DB!P22</f>
        <v>6.625</v>
      </c>
      <c r="Q22" s="23">
        <f>[1]FZS!Q22+[1]RZS!Q22+[1]DB!Q22</f>
        <v>2.5014400000000001</v>
      </c>
      <c r="R22" s="23">
        <f>[1]FZS!R22+[1]RZS!R22+[1]DB!R22</f>
        <v>0</v>
      </c>
      <c r="S22" s="23">
        <f>[1]FZS!S22+[1]RZS!S22+[1]DB!S22</f>
        <v>42.719444444666664</v>
      </c>
      <c r="T22" s="26">
        <f>[1]FZS!T22+[1]RZS!T22+[1]DB!T22</f>
        <v>2065.5958962226437</v>
      </c>
    </row>
    <row r="23" spans="1:20" ht="15.75" customHeight="1" x14ac:dyDescent="0.35">
      <c r="A23" s="20" t="s">
        <v>80</v>
      </c>
      <c r="B23" s="21" t="s">
        <v>81</v>
      </c>
      <c r="C23" s="25" t="s">
        <v>53</v>
      </c>
      <c r="D23" s="23">
        <f>[1]FZS!D23+[1]RZS!D23+[1]DB!D23</f>
        <v>899.3</v>
      </c>
      <c r="E23" s="23">
        <f>[1]FZS!E23+[1]RZS!E23+[1]DB!E23</f>
        <v>5365.3349069148935</v>
      </c>
      <c r="F23" s="23">
        <f>[1]FZS!F23+[1]RZS!F23+[1]DB!F23</f>
        <v>0</v>
      </c>
      <c r="G23" s="23">
        <f>[1]FZS!G23+[1]RZS!G23+[1]DB!G23</f>
        <v>0</v>
      </c>
      <c r="H23" s="23">
        <f>[1]FZS!H23+[1]RZS!H23+[1]DB!H23</f>
        <v>198674.42326277378</v>
      </c>
      <c r="I23" s="23">
        <f>[1]FZS!I23+[1]RZS!I23+[1]DB!I23</f>
        <v>18627.318681318684</v>
      </c>
      <c r="J23" s="23">
        <f>[1]FZS!J23+[1]RZS!J23+[1]DB!J23</f>
        <v>60</v>
      </c>
      <c r="K23" s="23">
        <f>[1]FZS!K23+[1]RZS!K23+[1]DB!K23</f>
        <v>113.33333333333334</v>
      </c>
      <c r="L23" s="23">
        <f>[1]FZS!L23+[1]RZS!L23+[1]DB!L23</f>
        <v>16.628571428571426</v>
      </c>
      <c r="M23" s="23">
        <f>[1]FZS!M23+[1]RZS!M23+[1]DB!M23</f>
        <v>27.6</v>
      </c>
      <c r="N23" s="23">
        <f>[1]FZS!N23+[1]RZS!N23+[1]DB!N23</f>
        <v>1452.1</v>
      </c>
      <c r="O23" s="23">
        <f>[1]FZS!O23+[1]RZS!O23+[1]DB!O23</f>
        <v>11.333333333333334</v>
      </c>
      <c r="P23" s="23">
        <f>[1]FZS!P23+[1]RZS!P23+[1]DB!P23</f>
        <v>0</v>
      </c>
      <c r="Q23" s="23">
        <f>[1]FZS!Q23+[1]RZS!Q23+[1]DB!Q23</f>
        <v>10.003</v>
      </c>
      <c r="R23" s="23">
        <f>[1]FZS!R23+[1]RZS!R23+[1]DB!R23</f>
        <v>26083.707142857143</v>
      </c>
      <c r="S23" s="23">
        <f>[1]FZS!S23+[1]RZS!S23+[1]DB!S23</f>
        <v>36.744444444444447</v>
      </c>
      <c r="T23" s="26">
        <f>[1]FZS!T23+[1]RZS!T23+[1]DB!T23</f>
        <v>251377.82667640416</v>
      </c>
    </row>
    <row r="24" spans="1:20" ht="15.75" customHeight="1" x14ac:dyDescent="0.35">
      <c r="A24" s="20" t="s">
        <v>80</v>
      </c>
      <c r="B24" s="28" t="s">
        <v>81</v>
      </c>
      <c r="C24" s="22" t="s">
        <v>50</v>
      </c>
      <c r="D24" s="23">
        <f>[1]FZS!D24+[1]RZS!D24+[1]DB!D24</f>
        <v>0</v>
      </c>
      <c r="E24" s="23">
        <f>[1]FZS!E24+[1]RZS!E24+[1]DB!E24</f>
        <v>0</v>
      </c>
      <c r="F24" s="23">
        <f>[1]FZS!F24+[1]RZS!F24+[1]DB!F24</f>
        <v>0</v>
      </c>
      <c r="G24" s="23">
        <f>[1]FZS!G24+[1]RZS!G24+[1]DB!G24</f>
        <v>0</v>
      </c>
      <c r="H24" s="23">
        <f>[1]FZS!H24+[1]RZS!H24+[1]DB!H24</f>
        <v>5885.8471715328469</v>
      </c>
      <c r="I24" s="23">
        <f>[1]FZS!I24+[1]RZS!I24+[1]DB!I24</f>
        <v>0</v>
      </c>
      <c r="J24" s="23">
        <f>[1]FZS!J24+[1]RZS!J24+[1]DB!J24</f>
        <v>0</v>
      </c>
      <c r="K24" s="23">
        <f>[1]FZS!K24+[1]RZS!K24+[1]DB!K24</f>
        <v>0.83333333333333337</v>
      </c>
      <c r="L24" s="23">
        <f>[1]FZS!L24+[1]RZS!L24+[1]DB!L24</f>
        <v>0</v>
      </c>
      <c r="M24" s="23">
        <f>[1]FZS!M24+[1]RZS!M24+[1]DB!M24</f>
        <v>0</v>
      </c>
      <c r="N24" s="23">
        <f>[1]FZS!N24+[1]RZS!N24+[1]DB!N24</f>
        <v>0</v>
      </c>
      <c r="O24" s="23">
        <f>[1]FZS!O24+[1]RZS!O24+[1]DB!O24</f>
        <v>2.8333333333333335</v>
      </c>
      <c r="P24" s="23">
        <f>[1]FZS!P24+[1]RZS!P24+[1]DB!P24</f>
        <v>0</v>
      </c>
      <c r="Q24" s="23">
        <f>[1]FZS!Q24+[1]RZS!Q24+[1]DB!Q24</f>
        <v>0</v>
      </c>
      <c r="R24" s="23">
        <f>[1]FZS!R24+[1]RZS!R24+[1]DB!R24</f>
        <v>126.96428571428572</v>
      </c>
      <c r="S24" s="23">
        <f>[1]FZS!S24+[1]RZS!S24+[1]DB!S24</f>
        <v>0</v>
      </c>
      <c r="T24" s="24">
        <f>[1]FZS!T24+[1]RZS!T24+[1]DB!T24</f>
        <v>6016.4781239137992</v>
      </c>
    </row>
    <row r="25" spans="1:20" ht="15.75" customHeight="1" x14ac:dyDescent="0.35">
      <c r="A25" s="20" t="s">
        <v>82</v>
      </c>
      <c r="B25" s="28" t="s">
        <v>83</v>
      </c>
      <c r="C25" s="25" t="s">
        <v>53</v>
      </c>
      <c r="D25" s="23">
        <f>[1]FZS!D25+[1]RZS!D25+[1]DB!D25</f>
        <v>0</v>
      </c>
      <c r="E25" s="23">
        <f>[1]FZS!E25+[1]RZS!E25+[1]DB!E25</f>
        <v>0.21914893617021278</v>
      </c>
      <c r="F25" s="23">
        <f>[1]FZS!F25+[1]RZS!F25+[1]DB!F25</f>
        <v>549.66787545787543</v>
      </c>
      <c r="G25" s="23">
        <f>[1]FZS!G25+[1]RZS!G25+[1]DB!G25</f>
        <v>12528.574333333332</v>
      </c>
      <c r="H25" s="23">
        <f>[1]FZS!H25+[1]RZS!H25+[1]DB!H25</f>
        <v>2.394160583941606</v>
      </c>
      <c r="I25" s="23">
        <f>[1]FZS!I25+[1]RZS!I25+[1]DB!I25</f>
        <v>2.5</v>
      </c>
      <c r="J25" s="23">
        <f>[1]FZS!J25+[1]RZS!J25+[1]DB!J25</f>
        <v>0</v>
      </c>
      <c r="K25" s="23">
        <f>[1]FZS!K25+[1]RZS!K25+[1]DB!K25</f>
        <v>0.21</v>
      </c>
      <c r="L25" s="23">
        <f>[1]FZS!L25+[1]RZS!L25+[1]DB!L25</f>
        <v>5.9380952380952383</v>
      </c>
      <c r="M25" s="23">
        <f>[1]FZS!M25+[1]RZS!M25+[1]DB!M25</f>
        <v>0</v>
      </c>
      <c r="N25" s="23">
        <f>[1]FZS!N25+[1]RZS!N25+[1]DB!N25</f>
        <v>0.58181818181818179</v>
      </c>
      <c r="O25" s="23">
        <f>[1]FZS!O25+[1]RZS!O25+[1]DB!O25</f>
        <v>0</v>
      </c>
      <c r="P25" s="23">
        <f>[1]FZS!P25+[1]RZS!P25+[1]DB!P25</f>
        <v>0</v>
      </c>
      <c r="Q25" s="23">
        <f>[1]FZS!Q25+[1]RZS!Q25+[1]DB!Q25</f>
        <v>0.60192000000000001</v>
      </c>
      <c r="R25" s="23">
        <f>[1]FZS!R25+[1]RZS!R25+[1]DB!R25</f>
        <v>25.3125</v>
      </c>
      <c r="S25" s="23">
        <f>[1]FZS!S25+[1]RZS!S25+[1]DB!S25</f>
        <v>910.22222222222217</v>
      </c>
      <c r="T25" s="26">
        <f>[1]FZS!T25+[1]RZS!T25+[1]DB!T25</f>
        <v>14026.222073953457</v>
      </c>
    </row>
    <row r="26" spans="1:20" ht="15.75" customHeight="1" x14ac:dyDescent="0.35">
      <c r="A26" s="20" t="s">
        <v>84</v>
      </c>
      <c r="B26" s="28" t="s">
        <v>85</v>
      </c>
      <c r="C26" s="22" t="s">
        <v>50</v>
      </c>
      <c r="D26" s="23">
        <f>[1]FZS!D26+[1]RZS!D26+[1]DB!D26</f>
        <v>7.8199999999999994</v>
      </c>
      <c r="E26" s="23">
        <f>[1]FZS!E26+[1]RZS!E26+[1]DB!E26</f>
        <v>42.514893617021272</v>
      </c>
      <c r="F26" s="23">
        <f>[1]FZS!F26+[1]RZS!F26+[1]DB!F26</f>
        <v>0</v>
      </c>
      <c r="G26" s="23">
        <f>[1]FZS!G26+[1]RZS!G26+[1]DB!G26</f>
        <v>0</v>
      </c>
      <c r="H26" s="23">
        <f>[1]FZS!H26+[1]RZS!H26+[1]DB!H26</f>
        <v>0</v>
      </c>
      <c r="I26" s="23">
        <f>[1]FZS!I26+[1]RZS!I26+[1]DB!I26</f>
        <v>0</v>
      </c>
      <c r="J26" s="23">
        <f>[1]FZS!J26+[1]RZS!J26+[1]DB!J26</f>
        <v>0</v>
      </c>
      <c r="K26" s="23">
        <f>[1]FZS!K26+[1]RZS!K26+[1]DB!K26</f>
        <v>8133.3333333333339</v>
      </c>
      <c r="L26" s="23">
        <f>[1]FZS!L26+[1]RZS!L26+[1]DB!L26</f>
        <v>0</v>
      </c>
      <c r="M26" s="23">
        <f>[1]FZS!M26+[1]RZS!M26+[1]DB!M26</f>
        <v>0.65</v>
      </c>
      <c r="N26" s="23">
        <f>[1]FZS!N26+[1]RZS!N26+[1]DB!N26</f>
        <v>2.0363636363636366</v>
      </c>
      <c r="O26" s="23">
        <f>[1]FZS!O26+[1]RZS!O26+[1]DB!O26</f>
        <v>0</v>
      </c>
      <c r="P26" s="23">
        <f>[1]FZS!P26+[1]RZS!P26+[1]DB!P26</f>
        <v>0</v>
      </c>
      <c r="Q26" s="23">
        <f>[1]FZS!Q26+[1]RZS!Q26+[1]DB!Q26</f>
        <v>0</v>
      </c>
      <c r="R26" s="23">
        <f>[1]FZS!R26+[1]RZS!R26+[1]DB!R26</f>
        <v>0</v>
      </c>
      <c r="S26" s="23">
        <f>[1]FZS!S26+[1]RZS!S26+[1]DB!S26</f>
        <v>0.35555555555555557</v>
      </c>
      <c r="T26" s="24">
        <f>[1]FZS!T26+[1]RZS!T26+[1]DB!T26</f>
        <v>8186.7101461422744</v>
      </c>
    </row>
    <row r="27" spans="1:20" ht="15.75" customHeight="1" x14ac:dyDescent="0.35">
      <c r="A27" s="20" t="s">
        <v>86</v>
      </c>
      <c r="B27" s="28" t="s">
        <v>87</v>
      </c>
      <c r="C27" s="25" t="s">
        <v>53</v>
      </c>
      <c r="D27" s="23">
        <f>[1]FZS!D27+[1]RZS!D27+[1]DB!D27</f>
        <v>6.9388461538461534</v>
      </c>
      <c r="E27" s="23">
        <f>[1]FZS!E27+[1]RZS!E27+[1]DB!E27</f>
        <v>0</v>
      </c>
      <c r="F27" s="23">
        <f>[1]FZS!F27+[1]RZS!F27+[1]DB!F27</f>
        <v>0</v>
      </c>
      <c r="G27" s="23">
        <f>[1]FZS!G27+[1]RZS!G27+[1]DB!G27</f>
        <v>0</v>
      </c>
      <c r="H27" s="23">
        <f>[1]FZS!H27+[1]RZS!H27+[1]DB!H27</f>
        <v>0</v>
      </c>
      <c r="I27" s="23">
        <f>[1]FZS!I27+[1]RZS!I27+[1]DB!I27</f>
        <v>0</v>
      </c>
      <c r="J27" s="23">
        <f>[1]FZS!J27+[1]RZS!J27+[1]DB!J27</f>
        <v>0</v>
      </c>
      <c r="K27" s="23">
        <f>[1]FZS!K27+[1]RZS!K27+[1]DB!K27</f>
        <v>0</v>
      </c>
      <c r="L27" s="23">
        <f>[1]FZS!L27+[1]RZS!L27+[1]DB!L27</f>
        <v>0</v>
      </c>
      <c r="M27" s="23">
        <f>[1]FZS!M27+[1]RZS!M27+[1]DB!M27</f>
        <v>3.2458333333333336</v>
      </c>
      <c r="N27" s="23">
        <f>[1]FZS!N27+[1]RZS!N27+[1]DB!N27</f>
        <v>1.0099090909090909</v>
      </c>
      <c r="O27" s="23">
        <f>[1]FZS!O27+[1]RZS!O27+[1]DB!O27</f>
        <v>0</v>
      </c>
      <c r="P27" s="23">
        <f>[1]FZS!P27+[1]RZS!P27+[1]DB!P27</f>
        <v>0</v>
      </c>
      <c r="Q27" s="23">
        <f>[1]FZS!Q27+[1]RZS!Q27+[1]DB!Q27</f>
        <v>0</v>
      </c>
      <c r="R27" s="23">
        <f>[1]FZS!R27+[1]RZS!R27+[1]DB!R27</f>
        <v>4.5999999999999999E-2</v>
      </c>
      <c r="S27" s="23">
        <f>[1]FZS!S27+[1]RZS!S27+[1]DB!S27</f>
        <v>0.10555555599999999</v>
      </c>
      <c r="T27" s="26">
        <f>[1]FZS!T27+[1]RZS!T27+[1]DB!T27</f>
        <v>11.346144134088577</v>
      </c>
    </row>
    <row r="28" spans="1:20" ht="15.75" customHeight="1" x14ac:dyDescent="0.35">
      <c r="A28" s="20" t="s">
        <v>86</v>
      </c>
      <c r="B28" s="28" t="s">
        <v>87</v>
      </c>
      <c r="C28" s="22" t="s">
        <v>50</v>
      </c>
      <c r="D28" s="23">
        <f>[1]FZS!D28+[1]RZS!D28+[1]DB!D28</f>
        <v>8.6326923076923077</v>
      </c>
      <c r="E28" s="23">
        <f>[1]FZS!E28+[1]RZS!E28+[1]DB!E28</f>
        <v>0.91408333333333325</v>
      </c>
      <c r="F28" s="23">
        <f>[1]FZS!F28+[1]RZS!F28+[1]DB!F28</f>
        <v>0</v>
      </c>
      <c r="G28" s="23">
        <f>[1]FZS!G28+[1]RZS!G28+[1]DB!G28</f>
        <v>0</v>
      </c>
      <c r="H28" s="23">
        <f>[1]FZS!H28+[1]RZS!H28+[1]DB!H28</f>
        <v>0</v>
      </c>
      <c r="I28" s="23">
        <f>[1]FZS!I28+[1]RZS!I28+[1]DB!I28</f>
        <v>0.64800000000000002</v>
      </c>
      <c r="J28" s="23">
        <f>[1]FZS!J28+[1]RZS!J28+[1]DB!J28</f>
        <v>7.4999999999999997E-2</v>
      </c>
      <c r="K28" s="23">
        <f>[1]FZS!K28+[1]RZS!K28+[1]DB!K28</f>
        <v>0.89999999999999991</v>
      </c>
      <c r="L28" s="23">
        <f>[1]FZS!L28+[1]RZS!L28+[1]DB!L28</f>
        <v>0</v>
      </c>
      <c r="M28" s="23">
        <f>[1]FZS!M28+[1]RZS!M28+[1]DB!M28</f>
        <v>0</v>
      </c>
      <c r="N28" s="23">
        <f>[1]FZS!N28+[1]RZS!N28+[1]DB!N28</f>
        <v>4.3272727272727272</v>
      </c>
      <c r="O28" s="23">
        <f>[1]FZS!O28+[1]RZS!O28+[1]DB!O28</f>
        <v>0</v>
      </c>
      <c r="P28" s="23">
        <f>[1]FZS!P28+[1]RZS!P28+[1]DB!P28</f>
        <v>0</v>
      </c>
      <c r="Q28" s="23">
        <f>[1]FZS!Q28+[1]RZS!Q28+[1]DB!Q28</f>
        <v>0</v>
      </c>
      <c r="R28" s="23">
        <f>[1]FZS!R28+[1]RZS!R28+[1]DB!R28</f>
        <v>0.03</v>
      </c>
      <c r="S28" s="23">
        <f>[1]FZS!S28+[1]RZS!S28+[1]DB!S28</f>
        <v>17.644444444444442</v>
      </c>
      <c r="T28" s="24">
        <f>[1]FZS!T28+[1]RZS!T28+[1]DB!T28</f>
        <v>33.171492812742812</v>
      </c>
    </row>
    <row r="29" spans="1:20" ht="31" customHeight="1" x14ac:dyDescent="0.35">
      <c r="A29" s="20" t="s">
        <v>88</v>
      </c>
      <c r="B29" s="29" t="s">
        <v>89</v>
      </c>
      <c r="C29" s="25" t="s">
        <v>53</v>
      </c>
      <c r="D29" s="23">
        <f>[1]FZS!D29+[1]RZS!D29+[1]DB!D29</f>
        <v>0</v>
      </c>
      <c r="E29" s="23">
        <f>[1]FZS!E29+[1]RZS!E29+[1]DB!E29</f>
        <v>21.914893617021278</v>
      </c>
      <c r="F29" s="23">
        <f>[1]FZS!F29+[1]RZS!F29+[1]DB!F29</f>
        <v>0</v>
      </c>
      <c r="G29" s="23">
        <f>[1]FZS!G29+[1]RZS!G29+[1]DB!G29</f>
        <v>0</v>
      </c>
      <c r="H29" s="23">
        <f>[1]FZS!H29+[1]RZS!H29+[1]DB!H29</f>
        <v>0</v>
      </c>
      <c r="I29" s="23">
        <f>[1]FZS!I29+[1]RZS!I29+[1]DB!I29</f>
        <v>0</v>
      </c>
      <c r="J29" s="23">
        <f>[1]FZS!J29+[1]RZS!J29+[1]DB!J29</f>
        <v>8</v>
      </c>
      <c r="K29" s="23">
        <f>[1]FZS!K29+[1]RZS!K29+[1]DB!K29</f>
        <v>0</v>
      </c>
      <c r="L29" s="23">
        <f>[1]FZS!L29+[1]RZS!L29+[1]DB!L29</f>
        <v>0</v>
      </c>
      <c r="M29" s="23">
        <f>[1]FZS!M29+[1]RZS!M29+[1]DB!M29</f>
        <v>1.0341666666666667</v>
      </c>
      <c r="N29" s="23">
        <f>[1]FZS!N29+[1]RZS!N29+[1]DB!N29</f>
        <v>26.727272727272727</v>
      </c>
      <c r="O29" s="23">
        <f>[1]FZS!O29+[1]RZS!O29+[1]DB!O29</f>
        <v>0</v>
      </c>
      <c r="P29" s="23">
        <f>[1]FZS!P29+[1]RZS!P29+[1]DB!P29</f>
        <v>1.2</v>
      </c>
      <c r="Q29" s="23">
        <f>[1]FZS!Q29+[1]RZS!Q29+[1]DB!Q29</f>
        <v>0</v>
      </c>
      <c r="R29" s="23">
        <f>[1]FZS!R29+[1]RZS!R29+[1]DB!R29</f>
        <v>0</v>
      </c>
      <c r="S29" s="23">
        <f>[1]FZS!S29+[1]RZS!S29+[1]DB!S29</f>
        <v>251.780555556</v>
      </c>
      <c r="T29" s="26">
        <f>[1]FZS!T29+[1]RZS!T29+[1]DB!T29</f>
        <v>310.65688856696067</v>
      </c>
    </row>
    <row r="30" spans="1:20" ht="31" customHeight="1" x14ac:dyDescent="0.35">
      <c r="A30" s="20" t="s">
        <v>88</v>
      </c>
      <c r="B30" s="29" t="s">
        <v>89</v>
      </c>
      <c r="C30" s="22" t="s">
        <v>50</v>
      </c>
      <c r="D30" s="23">
        <f>[1]FZS!D30+[1]RZS!D30+[1]DB!D30</f>
        <v>0</v>
      </c>
      <c r="E30" s="23">
        <f>[1]FZS!E30+[1]RZS!E30+[1]DB!E30</f>
        <v>0</v>
      </c>
      <c r="F30" s="23">
        <f>[1]FZS!F30+[1]RZS!F30+[1]DB!F30</f>
        <v>0</v>
      </c>
      <c r="G30" s="23">
        <f>[1]FZS!G30+[1]RZS!G30+[1]DB!G30</f>
        <v>0</v>
      </c>
      <c r="H30" s="23">
        <f>[1]FZS!H30+[1]RZS!H30+[1]DB!H30</f>
        <v>0</v>
      </c>
      <c r="I30" s="23">
        <f>[1]FZS!I30+[1]RZS!I30+[1]DB!I30</f>
        <v>0.71428571428571441</v>
      </c>
      <c r="J30" s="23">
        <f>[1]FZS!J30+[1]RZS!J30+[1]DB!J30</f>
        <v>0</v>
      </c>
      <c r="K30" s="23">
        <f>[1]FZS!K30+[1]RZS!K30+[1]DB!K30</f>
        <v>0</v>
      </c>
      <c r="L30" s="23">
        <f>[1]FZS!L30+[1]RZS!L30+[1]DB!L30</f>
        <v>0</v>
      </c>
      <c r="M30" s="23">
        <f>[1]FZS!M30+[1]RZS!M30+[1]DB!M30</f>
        <v>0</v>
      </c>
      <c r="N30" s="23">
        <f>[1]FZS!N30+[1]RZS!N30+[1]DB!N30</f>
        <v>0</v>
      </c>
      <c r="O30" s="23">
        <f>[1]FZS!O30+[1]RZS!O30+[1]DB!O30</f>
        <v>0</v>
      </c>
      <c r="P30" s="23">
        <f>[1]FZS!P30+[1]RZS!P30+[1]DB!P30</f>
        <v>0</v>
      </c>
      <c r="Q30" s="23">
        <f>[1]FZS!Q30+[1]RZS!Q30+[1]DB!Q30</f>
        <v>0</v>
      </c>
      <c r="R30" s="23">
        <f>[1]FZS!R30+[1]RZS!R30+[1]DB!R30</f>
        <v>0</v>
      </c>
      <c r="S30" s="23">
        <f>[1]FZS!S30+[1]RZS!S30+[1]DB!S30</f>
        <v>4.0888888888888886</v>
      </c>
      <c r="T30" s="24">
        <f>[1]FZS!T30+[1]RZS!T30+[1]DB!T30</f>
        <v>4.803174603174603</v>
      </c>
    </row>
    <row r="31" spans="1:20" ht="31" customHeight="1" x14ac:dyDescent="0.35">
      <c r="A31" s="20" t="s">
        <v>90</v>
      </c>
      <c r="B31" s="29" t="s">
        <v>91</v>
      </c>
      <c r="C31" s="25" t="s">
        <v>53</v>
      </c>
      <c r="D31" s="23">
        <f>[1]FZS!D31+[1]RZS!D31+[1]DB!D31</f>
        <v>134.66499999999999</v>
      </c>
      <c r="E31" s="23">
        <f>[1]FZS!E31+[1]RZS!E31+[1]DB!E31</f>
        <v>0</v>
      </c>
      <c r="F31" s="23">
        <f>[1]FZS!F31+[1]RZS!F31+[1]DB!F31</f>
        <v>0</v>
      </c>
      <c r="G31" s="23">
        <f>[1]FZS!G31+[1]RZS!G31+[1]DB!G31</f>
        <v>0</v>
      </c>
      <c r="H31" s="23">
        <f>[1]FZS!H31+[1]RZS!H31+[1]DB!H31</f>
        <v>0</v>
      </c>
      <c r="I31" s="23">
        <f>[1]FZS!I31+[1]RZS!I31+[1]DB!I31</f>
        <v>104.64285714285715</v>
      </c>
      <c r="J31" s="23">
        <f>[1]FZS!J31+[1]RZS!J31+[1]DB!J31</f>
        <v>0</v>
      </c>
      <c r="K31" s="23">
        <f>[1]FZS!K31+[1]RZS!K31+[1]DB!K31</f>
        <v>0</v>
      </c>
      <c r="L31" s="23">
        <f>[1]FZS!L31+[1]RZS!L31+[1]DB!L31</f>
        <v>96.38095238095238</v>
      </c>
      <c r="M31" s="23">
        <f>[1]FZS!M31+[1]RZS!M31+[1]DB!M31</f>
        <v>8.9583333333333339</v>
      </c>
      <c r="N31" s="23">
        <f>[1]FZS!N31+[1]RZS!N31+[1]DB!N31</f>
        <v>0</v>
      </c>
      <c r="O31" s="23">
        <f>[1]FZS!O31+[1]RZS!O31+[1]DB!O31</f>
        <v>0</v>
      </c>
      <c r="P31" s="23">
        <f>[1]FZS!P31+[1]RZS!P31+[1]DB!P31</f>
        <v>0</v>
      </c>
      <c r="Q31" s="23">
        <f>[1]FZS!Q31+[1]RZS!Q31+[1]DB!Q31</f>
        <v>0</v>
      </c>
      <c r="R31" s="23">
        <f>[1]FZS!R31+[1]RZS!R31+[1]DB!R31</f>
        <v>0</v>
      </c>
      <c r="S31" s="23">
        <f>[1]FZS!S31+[1]RZS!S31+[1]DB!S31</f>
        <v>0</v>
      </c>
      <c r="T31" s="26">
        <f>[1]FZS!T31+[1]RZS!T31+[1]DB!T31</f>
        <v>344.64714285714291</v>
      </c>
    </row>
    <row r="32" spans="1:20" ht="31" customHeight="1" x14ac:dyDescent="0.35">
      <c r="A32" s="20" t="s">
        <v>90</v>
      </c>
      <c r="B32" s="29" t="s">
        <v>91</v>
      </c>
      <c r="C32" s="22" t="s">
        <v>50</v>
      </c>
      <c r="D32" s="23">
        <f>[1]FZS!D32+[1]RZS!D32+[1]DB!D32</f>
        <v>0.93457692307692308</v>
      </c>
      <c r="E32" s="23">
        <f>[1]FZS!E32+[1]RZS!E32+[1]DB!E32</f>
        <v>0</v>
      </c>
      <c r="F32" s="23">
        <f>[1]FZS!F32+[1]RZS!F32+[1]DB!F32</f>
        <v>0</v>
      </c>
      <c r="G32" s="23">
        <f>[1]FZS!G32+[1]RZS!G32+[1]DB!G32</f>
        <v>0</v>
      </c>
      <c r="H32" s="23">
        <f>[1]FZS!H32+[1]RZS!H32+[1]DB!H32</f>
        <v>0</v>
      </c>
      <c r="I32" s="23">
        <f>[1]FZS!I32+[1]RZS!I32+[1]DB!I32</f>
        <v>7.1999999999999995E-2</v>
      </c>
      <c r="J32" s="23">
        <f>[1]FZS!J32+[1]RZS!J32+[1]DB!J32</f>
        <v>0.255</v>
      </c>
      <c r="K32" s="23">
        <f>[1]FZS!K32+[1]RZS!K32+[1]DB!K32</f>
        <v>0.05</v>
      </c>
      <c r="L32" s="23">
        <f>[1]FZS!L32+[1]RZS!L32+[1]DB!L32</f>
        <v>0</v>
      </c>
      <c r="M32" s="23">
        <f>[1]FZS!M32+[1]RZS!M32+[1]DB!M32</f>
        <v>0.11749999999999999</v>
      </c>
      <c r="N32" s="23">
        <f>[1]FZS!N32+[1]RZS!N32+[1]DB!N32</f>
        <v>0</v>
      </c>
      <c r="O32" s="23">
        <f>[1]FZS!O32+[1]RZS!O32+[1]DB!O32</f>
        <v>0</v>
      </c>
      <c r="P32" s="23">
        <f>[1]FZS!P32+[1]RZS!P32+[1]DB!P32</f>
        <v>0</v>
      </c>
      <c r="Q32" s="23">
        <f>[1]FZS!Q32+[1]RZS!Q32+[1]DB!Q32</f>
        <v>0</v>
      </c>
      <c r="R32" s="23">
        <f>[1]FZS!R32+[1]RZS!R32+[1]DB!R32</f>
        <v>0</v>
      </c>
      <c r="S32" s="23">
        <f>[1]FZS!S32+[1]RZS!S32+[1]DB!S32</f>
        <v>8.9722222000000004E-2</v>
      </c>
      <c r="T32" s="24">
        <f>[1]FZS!T32+[1]RZS!T32+[1]DB!T32</f>
        <v>1.5187991450769232</v>
      </c>
    </row>
    <row r="33" spans="1:20" ht="31" customHeight="1" x14ac:dyDescent="0.35">
      <c r="A33" s="20" t="s">
        <v>92</v>
      </c>
      <c r="B33" s="28" t="s">
        <v>93</v>
      </c>
      <c r="C33" s="25" t="s">
        <v>53</v>
      </c>
      <c r="D33" s="23">
        <f>[1]FZS!D33+[1]RZS!D33+[1]DB!D33</f>
        <v>32.414999999999999</v>
      </c>
      <c r="E33" s="23">
        <f>[1]FZS!E33+[1]RZS!E33+[1]DB!E33</f>
        <v>51813.503703546099</v>
      </c>
      <c r="F33" s="23">
        <f>[1]FZS!F33+[1]RZS!F33+[1]DB!F33</f>
        <v>14.053846153846154</v>
      </c>
      <c r="G33" s="23">
        <f>[1]FZS!G33+[1]RZS!G33+[1]DB!G33</f>
        <v>0</v>
      </c>
      <c r="H33" s="23">
        <f>[1]FZS!H33+[1]RZS!H33+[1]DB!H33</f>
        <v>1662.5</v>
      </c>
      <c r="I33" s="23">
        <f>[1]FZS!I33+[1]RZS!I33+[1]DB!I33</f>
        <v>5.7142857142857153</v>
      </c>
      <c r="J33" s="23">
        <f>[1]FZS!J33+[1]RZS!J33+[1]DB!J33</f>
        <v>25.2</v>
      </c>
      <c r="K33" s="23">
        <f>[1]FZS!K33+[1]RZS!K33+[1]DB!K33</f>
        <v>3.7</v>
      </c>
      <c r="L33" s="23">
        <f>[1]FZS!L33+[1]RZS!L33+[1]DB!L33</f>
        <v>0.77500000000000002</v>
      </c>
      <c r="M33" s="23">
        <f>[1]FZS!M33+[1]RZS!M33+[1]DB!M33</f>
        <v>251.55</v>
      </c>
      <c r="N33" s="23">
        <f>[1]FZS!N33+[1]RZS!N33+[1]DB!N33</f>
        <v>16.116363636363637</v>
      </c>
      <c r="O33" s="23">
        <f>[1]FZS!O33+[1]RZS!O33+[1]DB!O33</f>
        <v>12.57</v>
      </c>
      <c r="P33" s="23">
        <f>[1]FZS!P33+[1]RZS!P33+[1]DB!P33</f>
        <v>5.5</v>
      </c>
      <c r="Q33" s="23">
        <f>[1]FZS!Q33+[1]RZS!Q33+[1]DB!Q33</f>
        <v>1</v>
      </c>
      <c r="R33" s="23">
        <f>[1]FZS!R33+[1]RZS!R33+[1]DB!R33</f>
        <v>0</v>
      </c>
      <c r="S33" s="23">
        <f>[1]FZS!S33+[1]RZS!S33+[1]DB!S33</f>
        <v>796.82222222222219</v>
      </c>
      <c r="T33" s="26">
        <f>[1]FZS!T33+[1]RZS!T33+[1]DB!T33</f>
        <v>54641.420421272815</v>
      </c>
    </row>
    <row r="34" spans="1:20" ht="15.75" customHeight="1" x14ac:dyDescent="0.35">
      <c r="A34" s="20" t="s">
        <v>94</v>
      </c>
      <c r="B34" s="28" t="s">
        <v>95</v>
      </c>
      <c r="C34" s="25" t="s">
        <v>53</v>
      </c>
      <c r="D34" s="23">
        <f>[1]FZS!D34+[1]RZS!D34+[1]DB!D34</f>
        <v>5.6349999999999998</v>
      </c>
      <c r="E34" s="23">
        <f>[1]FZS!E34+[1]RZS!E34+[1]DB!E34</f>
        <v>2808.2626595744682</v>
      </c>
      <c r="F34" s="23">
        <f>[1]FZS!F34+[1]RZS!F34+[1]DB!F34</f>
        <v>0</v>
      </c>
      <c r="G34" s="23">
        <f>[1]FZS!G34+[1]RZS!G34+[1]DB!G34</f>
        <v>0</v>
      </c>
      <c r="H34" s="23">
        <f>[1]FZS!H34+[1]RZS!H34+[1]DB!H34</f>
        <v>0</v>
      </c>
      <c r="I34" s="23">
        <f>[1]FZS!I34+[1]RZS!I34+[1]DB!I34</f>
        <v>0</v>
      </c>
      <c r="J34" s="23">
        <f>[1]FZS!J34+[1]RZS!J34+[1]DB!J34</f>
        <v>2525</v>
      </c>
      <c r="K34" s="23">
        <f>[1]FZS!K34+[1]RZS!K34+[1]DB!K34</f>
        <v>0</v>
      </c>
      <c r="L34" s="23">
        <f>[1]FZS!L34+[1]RZS!L34+[1]DB!L34</f>
        <v>0</v>
      </c>
      <c r="M34" s="23">
        <f>[1]FZS!M34+[1]RZS!M34+[1]DB!M34</f>
        <v>0</v>
      </c>
      <c r="N34" s="23">
        <f>[1]FZS!N34+[1]RZS!N34+[1]DB!N34</f>
        <v>10.7</v>
      </c>
      <c r="O34" s="23">
        <f>[1]FZS!O34+[1]RZS!O34+[1]DB!O34</f>
        <v>0</v>
      </c>
      <c r="P34" s="23">
        <f>[1]FZS!P34+[1]RZS!P34+[1]DB!P34</f>
        <v>0</v>
      </c>
      <c r="Q34" s="23">
        <f>[1]FZS!Q34+[1]RZS!Q34+[1]DB!Q34</f>
        <v>0</v>
      </c>
      <c r="R34" s="23">
        <f>[1]FZS!R34+[1]RZS!R34+[1]DB!R34</f>
        <v>0</v>
      </c>
      <c r="S34" s="23">
        <f>[1]FZS!S34+[1]RZS!S34+[1]DB!S34</f>
        <v>3.822222222222222</v>
      </c>
      <c r="T34" s="26">
        <f>[1]FZS!T34+[1]RZS!T34+[1]DB!T34</f>
        <v>5353.4198817966899</v>
      </c>
    </row>
    <row r="35" spans="1:20" ht="15.75" customHeight="1" x14ac:dyDescent="0.35">
      <c r="A35" s="20" t="s">
        <v>96</v>
      </c>
      <c r="B35" s="28" t="s">
        <v>97</v>
      </c>
      <c r="C35" s="25" t="s">
        <v>53</v>
      </c>
      <c r="D35" s="23">
        <f>[1]FZS!D35+[1]RZS!D35+[1]DB!D35</f>
        <v>0</v>
      </c>
      <c r="E35" s="23">
        <f>[1]FZS!E35+[1]RZS!E35+[1]DB!E35</f>
        <v>4042.5</v>
      </c>
      <c r="F35" s="23">
        <f>[1]FZS!F35+[1]RZS!F35+[1]DB!F35</f>
        <v>0</v>
      </c>
      <c r="G35" s="23">
        <f>[1]FZS!G35+[1]RZS!G35+[1]DB!G35</f>
        <v>0</v>
      </c>
      <c r="H35" s="23">
        <f>[1]FZS!H35+[1]RZS!H35+[1]DB!H35</f>
        <v>0</v>
      </c>
      <c r="I35" s="23">
        <f>[1]FZS!I35+[1]RZS!I35+[1]DB!I35</f>
        <v>0</v>
      </c>
      <c r="J35" s="23">
        <f>[1]FZS!J35+[1]RZS!J35+[1]DB!J35</f>
        <v>0</v>
      </c>
      <c r="K35" s="23">
        <f>[1]FZS!K35+[1]RZS!K35+[1]DB!K35</f>
        <v>0</v>
      </c>
      <c r="L35" s="23">
        <f>[1]FZS!L35+[1]RZS!L35+[1]DB!L35</f>
        <v>31</v>
      </c>
      <c r="M35" s="23">
        <f>[1]FZS!M35+[1]RZS!M35+[1]DB!M35</f>
        <v>0</v>
      </c>
      <c r="N35" s="23">
        <f>[1]FZS!N35+[1]RZS!N35+[1]DB!N35</f>
        <v>0</v>
      </c>
      <c r="O35" s="23">
        <f>[1]FZS!O35+[1]RZS!O35+[1]DB!O35</f>
        <v>0</v>
      </c>
      <c r="P35" s="23">
        <f>[1]FZS!P35+[1]RZS!P35+[1]DB!P35</f>
        <v>0</v>
      </c>
      <c r="Q35" s="23">
        <f>[1]FZS!Q35+[1]RZS!Q35+[1]DB!Q35</f>
        <v>0</v>
      </c>
      <c r="R35" s="23">
        <f>[1]FZS!R35+[1]RZS!R35+[1]DB!R35</f>
        <v>0</v>
      </c>
      <c r="S35" s="23">
        <f>[1]FZS!S35+[1]RZS!S35+[1]DB!S35</f>
        <v>0</v>
      </c>
      <c r="T35" s="26">
        <f>[1]FZS!T35+[1]RZS!T35+[1]DB!T35</f>
        <v>4073.5</v>
      </c>
    </row>
    <row r="36" spans="1:20" ht="15.75" customHeight="1" x14ac:dyDescent="0.35">
      <c r="A36" s="20" t="s">
        <v>98</v>
      </c>
      <c r="B36" s="28" t="s">
        <v>99</v>
      </c>
      <c r="C36" s="25" t="s">
        <v>53</v>
      </c>
      <c r="D36" s="23">
        <f>[1]FZS!D36+[1]RZS!D36+[1]DB!D36</f>
        <v>455.24999999999994</v>
      </c>
      <c r="E36" s="23">
        <f>[1]FZS!E36+[1]RZS!E36+[1]DB!E36</f>
        <v>22500.170921985813</v>
      </c>
      <c r="F36" s="23">
        <f>[1]FZS!F36+[1]RZS!F36+[1]DB!F36</f>
        <v>44.127326007326005</v>
      </c>
      <c r="G36" s="23">
        <f>[1]FZS!G36+[1]RZS!G36+[1]DB!G36</f>
        <v>9.4250000000000007</v>
      </c>
      <c r="H36" s="23">
        <f>[1]FZS!H36+[1]RZS!H36+[1]DB!H36</f>
        <v>14.564343065693432</v>
      </c>
      <c r="I36" s="23">
        <f>[1]FZS!I36+[1]RZS!I36+[1]DB!I36</f>
        <v>589.79120879120887</v>
      </c>
      <c r="J36" s="23">
        <f>[1]FZS!J36+[1]RZS!J36+[1]DB!J36</f>
        <v>550.86</v>
      </c>
      <c r="K36" s="23">
        <f>[1]FZS!K36+[1]RZS!K36+[1]DB!K36</f>
        <v>2663.6333333333337</v>
      </c>
      <c r="L36" s="23">
        <f>[1]FZS!L36+[1]RZS!L36+[1]DB!L36</f>
        <v>54</v>
      </c>
      <c r="M36" s="23">
        <f>[1]FZS!M36+[1]RZS!M36+[1]DB!M36</f>
        <v>2229.155416666667</v>
      </c>
      <c r="N36" s="23">
        <f>[1]FZS!N36+[1]RZS!N36+[1]DB!N36</f>
        <v>293.8568181818182</v>
      </c>
      <c r="O36" s="23">
        <f>[1]FZS!O36+[1]RZS!O36+[1]DB!O36</f>
        <v>3.9916666666666667</v>
      </c>
      <c r="P36" s="23">
        <f>[1]FZS!P36+[1]RZS!P36+[1]DB!P36</f>
        <v>27.844999999999999</v>
      </c>
      <c r="Q36" s="23">
        <f>[1]FZS!Q36+[1]RZS!Q36+[1]DB!Q36</f>
        <v>151.73920000000001</v>
      </c>
      <c r="R36" s="23">
        <f>[1]FZS!R36+[1]RZS!R36+[1]DB!R36</f>
        <v>79.901785714285708</v>
      </c>
      <c r="S36" s="23">
        <f>[1]FZS!S36+[1]RZS!S36+[1]DB!S36</f>
        <v>10819.433333333332</v>
      </c>
      <c r="T36" s="26">
        <f>[1]FZS!T36+[1]RZS!T36+[1]DB!T36</f>
        <v>40487.745353746148</v>
      </c>
    </row>
    <row r="37" spans="1:20" ht="31" customHeight="1" x14ac:dyDescent="0.35">
      <c r="A37" s="20" t="s">
        <v>100</v>
      </c>
      <c r="B37" s="29" t="s">
        <v>101</v>
      </c>
      <c r="C37" s="25" t="s">
        <v>53</v>
      </c>
      <c r="D37" s="23">
        <f>[1]FZS!D37+[1]RZS!D37+[1]DB!D37</f>
        <v>46</v>
      </c>
      <c r="E37" s="23">
        <f>[1]FZS!E37+[1]RZS!E37+[1]DB!E37</f>
        <v>7798.6931276595742</v>
      </c>
      <c r="F37" s="23">
        <f>[1]FZS!F37+[1]RZS!F37+[1]DB!F37</f>
        <v>318.78241758241757</v>
      </c>
      <c r="G37" s="23">
        <f>[1]FZS!G37+[1]RZS!G37+[1]DB!G37</f>
        <v>0</v>
      </c>
      <c r="H37" s="23">
        <f>[1]FZS!H37+[1]RZS!H37+[1]DB!H37</f>
        <v>15.56204379562044</v>
      </c>
      <c r="I37" s="23">
        <f>[1]FZS!I37+[1]RZS!I37+[1]DB!I37</f>
        <v>7.1428571428571432</v>
      </c>
      <c r="J37" s="23">
        <f>[1]FZS!J37+[1]RZS!J37+[1]DB!J37</f>
        <v>0</v>
      </c>
      <c r="K37" s="23">
        <f>[1]FZS!K37+[1]RZS!K37+[1]DB!K37</f>
        <v>129.69999999999999</v>
      </c>
      <c r="L37" s="23">
        <f>[1]FZS!L37+[1]RZS!L37+[1]DB!L37</f>
        <v>3.08</v>
      </c>
      <c r="M37" s="23">
        <f>[1]FZS!M37+[1]RZS!M37+[1]DB!M37</f>
        <v>6.2750000000000004</v>
      </c>
      <c r="N37" s="23">
        <f>[1]FZS!N37+[1]RZS!N37+[1]DB!N37</f>
        <v>980.9727272727273</v>
      </c>
      <c r="O37" s="23">
        <f>[1]FZS!O37+[1]RZS!O37+[1]DB!O37</f>
        <v>932.125</v>
      </c>
      <c r="P37" s="23">
        <f>[1]FZS!P37+[1]RZS!P37+[1]DB!P37</f>
        <v>771.65000000000009</v>
      </c>
      <c r="Q37" s="23">
        <f>[1]FZS!Q37+[1]RZS!Q37+[1]DB!Q37</f>
        <v>27.5</v>
      </c>
      <c r="R37" s="23">
        <f>[1]FZS!R37+[1]RZS!R37+[1]DB!R37</f>
        <v>0</v>
      </c>
      <c r="S37" s="23">
        <f>[1]FZS!S37+[1]RZS!S37+[1]DB!S37</f>
        <v>9.7777777777777768</v>
      </c>
      <c r="T37" s="26">
        <f>[1]FZS!T37+[1]RZS!T37+[1]DB!T37</f>
        <v>11047.260951230975</v>
      </c>
    </row>
    <row r="38" spans="1:20" ht="15.75" customHeight="1" x14ac:dyDescent="0.35">
      <c r="A38" s="20" t="s">
        <v>102</v>
      </c>
      <c r="B38" s="28" t="s">
        <v>103</v>
      </c>
      <c r="C38" s="25" t="s">
        <v>53</v>
      </c>
      <c r="D38" s="23">
        <f>[1]FZS!D38+[1]RZS!D38+[1]DB!D38</f>
        <v>0</v>
      </c>
      <c r="E38" s="23">
        <f>[1]FZS!E38+[1]RZS!E38+[1]DB!E38</f>
        <v>87.193617021276594</v>
      </c>
      <c r="F38" s="23">
        <f>[1]FZS!F38+[1]RZS!F38+[1]DB!F38</f>
        <v>1.98</v>
      </c>
      <c r="G38" s="23">
        <f>[1]FZS!G38+[1]RZS!G38+[1]DB!G38</f>
        <v>0</v>
      </c>
      <c r="H38" s="23">
        <f>[1]FZS!H38+[1]RZS!H38+[1]DB!H38</f>
        <v>0</v>
      </c>
      <c r="I38" s="23">
        <f>[1]FZS!I38+[1]RZS!I38+[1]DB!I38</f>
        <v>15758.583054945055</v>
      </c>
      <c r="J38" s="23">
        <f>[1]FZS!J38+[1]RZS!J38+[1]DB!J38</f>
        <v>0</v>
      </c>
      <c r="K38" s="23">
        <f>[1]FZS!K38+[1]RZS!K38+[1]DB!K38</f>
        <v>0</v>
      </c>
      <c r="L38" s="23">
        <f>[1]FZS!L38+[1]RZS!L38+[1]DB!L38</f>
        <v>0</v>
      </c>
      <c r="M38" s="23">
        <f>[1]FZS!M38+[1]RZS!M38+[1]DB!M38</f>
        <v>0</v>
      </c>
      <c r="N38" s="23">
        <f>[1]FZS!N38+[1]RZS!N38+[1]DB!N38</f>
        <v>1.203996003996004</v>
      </c>
      <c r="O38" s="23">
        <f>[1]FZS!O38+[1]RZS!O38+[1]DB!O38</f>
        <v>0</v>
      </c>
      <c r="P38" s="23">
        <f>[1]FZS!P38+[1]RZS!P38+[1]DB!P38</f>
        <v>0</v>
      </c>
      <c r="Q38" s="23">
        <f>[1]FZS!Q38+[1]RZS!Q38+[1]DB!Q38</f>
        <v>0</v>
      </c>
      <c r="R38" s="23">
        <f>[1]FZS!R38+[1]RZS!R38+[1]DB!R38</f>
        <v>5.0625</v>
      </c>
      <c r="S38" s="23">
        <f>[1]FZS!S38+[1]RZS!S38+[1]DB!S38</f>
        <v>0</v>
      </c>
      <c r="T38" s="26">
        <f>[1]FZS!T38+[1]RZS!T38+[1]DB!T38</f>
        <v>15854.023167970327</v>
      </c>
    </row>
    <row r="39" spans="1:20" ht="31" customHeight="1" x14ac:dyDescent="0.35">
      <c r="A39" s="20" t="s">
        <v>104</v>
      </c>
      <c r="B39" s="28" t="s">
        <v>105</v>
      </c>
      <c r="C39" s="25" t="s">
        <v>53</v>
      </c>
      <c r="D39" s="23">
        <f>[1]FZS!D39+[1]RZS!D39+[1]DB!D39</f>
        <v>0</v>
      </c>
      <c r="E39" s="23">
        <f>[1]FZS!E39+[1]RZS!E39+[1]DB!E39</f>
        <v>1245.3728723404256</v>
      </c>
      <c r="F39" s="23">
        <f>[1]FZS!F39+[1]RZS!F39+[1]DB!F39</f>
        <v>0</v>
      </c>
      <c r="G39" s="23">
        <f>[1]FZS!G39+[1]RZS!G39+[1]DB!G39</f>
        <v>0</v>
      </c>
      <c r="H39" s="23">
        <f>[1]FZS!H39+[1]RZS!H39+[1]DB!H39</f>
        <v>0</v>
      </c>
      <c r="I39" s="23">
        <f>[1]FZS!I39+[1]RZS!I39+[1]DB!I39</f>
        <v>0</v>
      </c>
      <c r="J39" s="23">
        <f>[1]FZS!J39+[1]RZS!J39+[1]DB!J39</f>
        <v>0</v>
      </c>
      <c r="K39" s="23">
        <f>[1]FZS!K39+[1]RZS!K39+[1]DB!K39</f>
        <v>0</v>
      </c>
      <c r="L39" s="23">
        <f>[1]FZS!L39+[1]RZS!L39+[1]DB!L39</f>
        <v>0</v>
      </c>
      <c r="M39" s="23">
        <f>[1]FZS!M39+[1]RZS!M39+[1]DB!M39</f>
        <v>0</v>
      </c>
      <c r="N39" s="23">
        <f>[1]FZS!N39+[1]RZS!N39+[1]DB!N39</f>
        <v>0</v>
      </c>
      <c r="O39" s="23">
        <f>[1]FZS!O39+[1]RZS!O39+[1]DB!O39</f>
        <v>0</v>
      </c>
      <c r="P39" s="23">
        <f>[1]FZS!P39+[1]RZS!P39+[1]DB!P39</f>
        <v>0</v>
      </c>
      <c r="Q39" s="23">
        <f>[1]FZS!Q39+[1]RZS!Q39+[1]DB!Q39</f>
        <v>0</v>
      </c>
      <c r="R39" s="23">
        <f>[1]FZS!R39+[1]RZS!R39+[1]DB!R39</f>
        <v>0</v>
      </c>
      <c r="S39" s="23">
        <f>[1]FZS!S39+[1]RZS!S39+[1]DB!S39</f>
        <v>0</v>
      </c>
      <c r="T39" s="26">
        <f>[1]FZS!T39+[1]RZS!T39+[1]DB!T39</f>
        <v>1245.3728723404256</v>
      </c>
    </row>
    <row r="40" spans="1:20" ht="31" customHeight="1" x14ac:dyDescent="0.35">
      <c r="A40" s="20" t="s">
        <v>106</v>
      </c>
      <c r="B40" s="29" t="s">
        <v>107</v>
      </c>
      <c r="C40" s="25" t="s">
        <v>53</v>
      </c>
      <c r="D40" s="23">
        <f>[1]FZS!D40+[1]RZS!D40+[1]DB!D40</f>
        <v>46.153846153846153</v>
      </c>
      <c r="E40" s="23">
        <f>[1]FZS!E40+[1]RZS!E40+[1]DB!E40</f>
        <v>20.531914893617021</v>
      </c>
      <c r="F40" s="23">
        <f>[1]FZS!F40+[1]RZS!F40+[1]DB!F40</f>
        <v>0</v>
      </c>
      <c r="G40" s="23">
        <f>[1]FZS!G40+[1]RZS!G40+[1]DB!G40</f>
        <v>0</v>
      </c>
      <c r="H40" s="23">
        <f>[1]FZS!H40+[1]RZS!H40+[1]DB!H40</f>
        <v>0</v>
      </c>
      <c r="I40" s="23">
        <f>[1]FZS!I40+[1]RZS!I40+[1]DB!I40</f>
        <v>0</v>
      </c>
      <c r="J40" s="23">
        <f>[1]FZS!J40+[1]RZS!J40+[1]DB!J40</f>
        <v>0</v>
      </c>
      <c r="K40" s="23">
        <f>[1]FZS!K40+[1]RZS!K40+[1]DB!K40</f>
        <v>0</v>
      </c>
      <c r="L40" s="23">
        <f>[1]FZS!L40+[1]RZS!L40+[1]DB!L40</f>
        <v>0</v>
      </c>
      <c r="M40" s="23">
        <f>[1]FZS!M40+[1]RZS!M40+[1]DB!M40</f>
        <v>0</v>
      </c>
      <c r="N40" s="23">
        <f>[1]FZS!N40+[1]RZS!N40+[1]DB!N40</f>
        <v>0</v>
      </c>
      <c r="O40" s="23">
        <f>[1]FZS!O40+[1]RZS!O40+[1]DB!O40</f>
        <v>0</v>
      </c>
      <c r="P40" s="23">
        <f>[1]FZS!P40+[1]RZS!P40+[1]DB!P40</f>
        <v>0</v>
      </c>
      <c r="Q40" s="23">
        <f>[1]FZS!Q40+[1]RZS!Q40+[1]DB!Q40</f>
        <v>0</v>
      </c>
      <c r="R40" s="23">
        <f>[1]FZS!R40+[1]RZS!R40+[1]DB!R40</f>
        <v>0</v>
      </c>
      <c r="S40" s="23">
        <f>[1]FZS!S40+[1]RZS!S40+[1]DB!S40</f>
        <v>0.58299999999999996</v>
      </c>
      <c r="T40" s="26">
        <f>[1]FZS!T40+[1]RZS!T40+[1]DB!T40</f>
        <v>67.268761047463173</v>
      </c>
    </row>
    <row r="41" spans="1:20" ht="31" customHeight="1" x14ac:dyDescent="0.35">
      <c r="A41" s="20" t="s">
        <v>108</v>
      </c>
      <c r="B41" s="29" t="s">
        <v>109</v>
      </c>
      <c r="C41" s="25" t="s">
        <v>53</v>
      </c>
      <c r="D41" s="23">
        <f>[1]FZS!D41+[1]RZS!D41+[1]DB!D41</f>
        <v>42769.230769230773</v>
      </c>
      <c r="E41" s="23">
        <f>[1]FZS!E41+[1]RZS!E41+[1]DB!E41</f>
        <v>0</v>
      </c>
      <c r="F41" s="23">
        <f>[1]FZS!F41+[1]RZS!F41+[1]DB!F41</f>
        <v>0</v>
      </c>
      <c r="G41" s="23">
        <f>[1]FZS!G41+[1]RZS!G41+[1]DB!G41</f>
        <v>0</v>
      </c>
      <c r="H41" s="23">
        <f>[1]FZS!H41+[1]RZS!H41+[1]DB!H41</f>
        <v>0</v>
      </c>
      <c r="I41" s="23">
        <f>[1]FZS!I41+[1]RZS!I41+[1]DB!I41</f>
        <v>0</v>
      </c>
      <c r="J41" s="23">
        <f>[1]FZS!J41+[1]RZS!J41+[1]DB!J41</f>
        <v>0</v>
      </c>
      <c r="K41" s="23">
        <f>[1]FZS!K41+[1]RZS!K41+[1]DB!K41</f>
        <v>0</v>
      </c>
      <c r="L41" s="23">
        <f>[1]FZS!L41+[1]RZS!L41+[1]DB!L41</f>
        <v>0</v>
      </c>
      <c r="M41" s="23">
        <f>[1]FZS!M41+[1]RZS!M41+[1]DB!M41</f>
        <v>0</v>
      </c>
      <c r="N41" s="23">
        <f>[1]FZS!N41+[1]RZS!N41+[1]DB!N41</f>
        <v>21441.17</v>
      </c>
      <c r="O41" s="23">
        <f>[1]FZS!O41+[1]RZS!O41+[1]DB!O41</f>
        <v>0</v>
      </c>
      <c r="P41" s="23">
        <f>[1]FZS!P41+[1]RZS!P41+[1]DB!P41</f>
        <v>0</v>
      </c>
      <c r="Q41" s="23">
        <f>[1]FZS!Q41+[1]RZS!Q41+[1]DB!Q41</f>
        <v>0</v>
      </c>
      <c r="R41" s="23">
        <f>[1]FZS!R41+[1]RZS!R41+[1]DB!R41</f>
        <v>0</v>
      </c>
      <c r="S41" s="23">
        <f>[1]FZS!S41+[1]RZS!S41+[1]DB!S41</f>
        <v>177.77777777777777</v>
      </c>
      <c r="T41" s="26">
        <f>[1]FZS!T41+[1]RZS!T41+[1]DB!T41</f>
        <v>64388.178547008552</v>
      </c>
    </row>
    <row r="42" spans="1:20" ht="15.75" customHeight="1" x14ac:dyDescent="0.35">
      <c r="A42" s="20" t="s">
        <v>110</v>
      </c>
      <c r="B42" s="28" t="s">
        <v>111</v>
      </c>
      <c r="C42" s="25" t="s">
        <v>53</v>
      </c>
      <c r="D42" s="23">
        <f>[1]FZS!D42+[1]RZS!D42+[1]DB!D42</f>
        <v>0</v>
      </c>
      <c r="E42" s="23">
        <f>[1]FZS!E42+[1]RZS!E42+[1]DB!E42</f>
        <v>30</v>
      </c>
      <c r="F42" s="23">
        <f>[1]FZS!F42+[1]RZS!F42+[1]DB!F42</f>
        <v>7.1538461538461533</v>
      </c>
      <c r="G42" s="23">
        <f>[1]FZS!G42+[1]RZS!G42+[1]DB!G42</f>
        <v>0</v>
      </c>
      <c r="H42" s="23">
        <f>[1]FZS!H42+[1]RZS!H42+[1]DB!H42</f>
        <v>0</v>
      </c>
      <c r="I42" s="23">
        <f>[1]FZS!I42+[1]RZS!I42+[1]DB!I42</f>
        <v>0</v>
      </c>
      <c r="J42" s="23">
        <f>[1]FZS!J42+[1]RZS!J42+[1]DB!J42</f>
        <v>35</v>
      </c>
      <c r="K42" s="23">
        <f>[1]FZS!K42+[1]RZS!K42+[1]DB!K42</f>
        <v>0</v>
      </c>
      <c r="L42" s="23">
        <f>[1]FZS!L42+[1]RZS!L42+[1]DB!L42</f>
        <v>0</v>
      </c>
      <c r="M42" s="23">
        <f>[1]FZS!M42+[1]RZS!M42+[1]DB!M42</f>
        <v>4</v>
      </c>
      <c r="N42" s="23">
        <f>[1]FZS!N42+[1]RZS!N42+[1]DB!N42</f>
        <v>0</v>
      </c>
      <c r="O42" s="23">
        <f>[1]FZS!O42+[1]RZS!O42+[1]DB!O42</f>
        <v>0</v>
      </c>
      <c r="P42" s="23">
        <f>[1]FZS!P42+[1]RZS!P42+[1]DB!P42</f>
        <v>0</v>
      </c>
      <c r="Q42" s="23">
        <f>[1]FZS!Q42+[1]RZS!Q42+[1]DB!Q42</f>
        <v>0</v>
      </c>
      <c r="R42" s="23">
        <f>[1]FZS!R42+[1]RZS!R42+[1]DB!R42</f>
        <v>0</v>
      </c>
      <c r="S42" s="23">
        <f>[1]FZS!S42+[1]RZS!S42+[1]DB!S42</f>
        <v>37.644444444444446</v>
      </c>
      <c r="T42" s="26">
        <f>[1]FZS!T42+[1]RZS!T42+[1]DB!T42</f>
        <v>113.79829059829061</v>
      </c>
    </row>
    <row r="43" spans="1:20" ht="31" customHeight="1" x14ac:dyDescent="0.35">
      <c r="A43" s="20" t="s">
        <v>112</v>
      </c>
      <c r="B43" s="29" t="s">
        <v>113</v>
      </c>
      <c r="C43" s="25" t="s">
        <v>53</v>
      </c>
      <c r="D43" s="23">
        <f>[1]FZS!D43+[1]RZS!D43+[1]DB!D43</f>
        <v>92.307692307692307</v>
      </c>
      <c r="E43" s="23">
        <f>[1]FZS!E43+[1]RZS!E43+[1]DB!E43</f>
        <v>0</v>
      </c>
      <c r="F43" s="23">
        <f>[1]FZS!F43+[1]RZS!F43+[1]DB!F43</f>
        <v>0</v>
      </c>
      <c r="G43" s="23">
        <f>[1]FZS!G43+[1]RZS!G43+[1]DB!G43</f>
        <v>0</v>
      </c>
      <c r="H43" s="23">
        <f>[1]FZS!H43+[1]RZS!H43+[1]DB!H43</f>
        <v>0</v>
      </c>
      <c r="I43" s="23">
        <f>[1]FZS!I43+[1]RZS!I43+[1]DB!I43</f>
        <v>718.74285714285725</v>
      </c>
      <c r="J43" s="23">
        <f>[1]FZS!J43+[1]RZS!J43+[1]DB!J43</f>
        <v>0</v>
      </c>
      <c r="K43" s="23">
        <f>[1]FZS!K43+[1]RZS!K43+[1]DB!K43</f>
        <v>0.33333333333333337</v>
      </c>
      <c r="L43" s="23">
        <f>[1]FZS!L43+[1]RZS!L43+[1]DB!L43</f>
        <v>3.4</v>
      </c>
      <c r="M43" s="23">
        <f>[1]FZS!M43+[1]RZS!M43+[1]DB!M43</f>
        <v>2691.0833333333335</v>
      </c>
      <c r="N43" s="23">
        <f>[1]FZS!N43+[1]RZS!N43+[1]DB!N43</f>
        <v>7.2395604395604396</v>
      </c>
      <c r="O43" s="23">
        <f>[1]FZS!O43+[1]RZS!O43+[1]DB!O43</f>
        <v>0</v>
      </c>
      <c r="P43" s="23">
        <f>[1]FZS!P43+[1]RZS!P43+[1]DB!P43</f>
        <v>0</v>
      </c>
      <c r="Q43" s="23">
        <f>[1]FZS!Q43+[1]RZS!Q43+[1]DB!Q43</f>
        <v>0</v>
      </c>
      <c r="R43" s="23">
        <f>[1]FZS!R43+[1]RZS!R43+[1]DB!R43</f>
        <v>0</v>
      </c>
      <c r="S43" s="23">
        <f>[1]FZS!S43+[1]RZS!S43+[1]DB!S43</f>
        <v>756.08888888888885</v>
      </c>
      <c r="T43" s="26">
        <f>[1]FZS!T43+[1]RZS!T43+[1]DB!T43</f>
        <v>4269.1956654456662</v>
      </c>
    </row>
    <row r="44" spans="1:20" ht="15.75" customHeight="1" x14ac:dyDescent="0.35">
      <c r="A44" s="20" t="s">
        <v>114</v>
      </c>
      <c r="B44" s="28" t="s">
        <v>115</v>
      </c>
      <c r="C44" s="22" t="s">
        <v>50</v>
      </c>
      <c r="D44" s="23">
        <f>[1]FZS!D44+[1]RZS!D44+[1]DB!D44</f>
        <v>0</v>
      </c>
      <c r="E44" s="23">
        <f>[1]FZS!E44+[1]RZS!E44+[1]DB!E44</f>
        <v>0</v>
      </c>
      <c r="F44" s="23">
        <f>[1]FZS!F44+[1]RZS!F44+[1]DB!F44</f>
        <v>0</v>
      </c>
      <c r="G44" s="23">
        <f>[1]FZS!G44+[1]RZS!G44+[1]DB!G44</f>
        <v>0</v>
      </c>
      <c r="H44" s="23">
        <f>[1]FZS!H44+[1]RZS!H44+[1]DB!H44</f>
        <v>0</v>
      </c>
      <c r="I44" s="23">
        <f>[1]FZS!I44+[1]RZS!I44+[1]DB!I44</f>
        <v>0</v>
      </c>
      <c r="J44" s="23">
        <f>[1]FZS!J44+[1]RZS!J44+[1]DB!J44</f>
        <v>0</v>
      </c>
      <c r="K44" s="23">
        <f>[1]FZS!K44+[1]RZS!K44+[1]DB!K44</f>
        <v>0</v>
      </c>
      <c r="L44" s="23">
        <f>[1]FZS!L44+[1]RZS!L44+[1]DB!L44</f>
        <v>0</v>
      </c>
      <c r="M44" s="23">
        <f>[1]FZS!M44+[1]RZS!M44+[1]DB!M44</f>
        <v>0</v>
      </c>
      <c r="N44" s="23">
        <f>[1]FZS!N44+[1]RZS!N44+[1]DB!N44</f>
        <v>0</v>
      </c>
      <c r="O44" s="23">
        <f>[1]FZS!O44+[1]RZS!O44+[1]DB!O44</f>
        <v>0</v>
      </c>
      <c r="P44" s="23">
        <f>[1]FZS!P44+[1]RZS!P44+[1]DB!P44</f>
        <v>0</v>
      </c>
      <c r="Q44" s="23">
        <f>[1]FZS!Q44+[1]RZS!Q44+[1]DB!Q44</f>
        <v>0</v>
      </c>
      <c r="R44" s="23">
        <f>[1]FZS!R44+[1]RZS!R44+[1]DB!R44</f>
        <v>0</v>
      </c>
      <c r="S44" s="23">
        <f>[1]FZS!S44+[1]RZS!S44+[1]DB!S44</f>
        <v>4.1222222221111116</v>
      </c>
      <c r="T44" s="24">
        <f>[1]FZS!T44+[1]RZS!T44+[1]DB!T44</f>
        <v>4.1222222221111116</v>
      </c>
    </row>
    <row r="45" spans="1:20" ht="15.75" customHeight="1" x14ac:dyDescent="0.35">
      <c r="A45" s="20" t="s">
        <v>116</v>
      </c>
      <c r="B45" s="28" t="s">
        <v>117</v>
      </c>
      <c r="C45" s="25" t="s">
        <v>53</v>
      </c>
      <c r="D45" s="23">
        <f>[1]FZS!D45+[1]RZS!D45+[1]DB!D45</f>
        <v>5525495.1219230769</v>
      </c>
      <c r="E45" s="23">
        <f>[1]FZS!E45+[1]RZS!E45+[1]DB!E45</f>
        <v>230.7</v>
      </c>
      <c r="F45" s="23">
        <f>[1]FZS!F45+[1]RZS!F45+[1]DB!F45</f>
        <v>0</v>
      </c>
      <c r="G45" s="23">
        <f>[1]FZS!G45+[1]RZS!G45+[1]DB!G45</f>
        <v>0</v>
      </c>
      <c r="H45" s="23">
        <f>[1]FZS!H45+[1]RZS!H45+[1]DB!H45</f>
        <v>0</v>
      </c>
      <c r="I45" s="23">
        <f>[1]FZS!I45+[1]RZS!I45+[1]DB!I45</f>
        <v>0</v>
      </c>
      <c r="J45" s="23">
        <f>[1]FZS!J45+[1]RZS!J45+[1]DB!J45</f>
        <v>46535</v>
      </c>
      <c r="K45" s="23">
        <f>[1]FZS!K45+[1]RZS!K45+[1]DB!K45</f>
        <v>0</v>
      </c>
      <c r="L45" s="23">
        <f>[1]FZS!L45+[1]RZS!L45+[1]DB!L45</f>
        <v>0</v>
      </c>
      <c r="M45" s="23">
        <f>[1]FZS!M45+[1]RZS!M45+[1]DB!M45</f>
        <v>33824.800000000003</v>
      </c>
      <c r="N45" s="23">
        <f>[1]FZS!N45+[1]RZS!N45+[1]DB!N45</f>
        <v>368343.09090909088</v>
      </c>
      <c r="O45" s="23">
        <f>[1]FZS!O45+[1]RZS!O45+[1]DB!O45</f>
        <v>7.0833333333333339</v>
      </c>
      <c r="P45" s="23">
        <f>[1]FZS!P45+[1]RZS!P45+[1]DB!P45</f>
        <v>16.5</v>
      </c>
      <c r="Q45" s="23">
        <f>[1]FZS!Q45+[1]RZS!Q45+[1]DB!Q45</f>
        <v>0</v>
      </c>
      <c r="R45" s="23">
        <f>[1]FZS!R45+[1]RZS!R45+[1]DB!R45</f>
        <v>297</v>
      </c>
      <c r="S45" s="23">
        <f>[1]FZS!S45+[1]RZS!S45+[1]DB!S45</f>
        <v>1400.8888888888889</v>
      </c>
      <c r="T45" s="26">
        <f>[1]FZS!T45+[1]RZS!T45+[1]DB!T45</f>
        <v>5976150.1850543898</v>
      </c>
    </row>
    <row r="46" spans="1:20" ht="15.75" customHeight="1" x14ac:dyDescent="0.35">
      <c r="A46" s="20" t="s">
        <v>116</v>
      </c>
      <c r="B46" s="28" t="s">
        <v>117</v>
      </c>
      <c r="C46" s="22" t="s">
        <v>50</v>
      </c>
      <c r="D46" s="23">
        <f>[1]FZS!D46+[1]RZS!D46+[1]DB!D46</f>
        <v>0</v>
      </c>
      <c r="E46" s="23">
        <f>[1]FZS!E46+[1]RZS!E46+[1]DB!E46</f>
        <v>0</v>
      </c>
      <c r="F46" s="23">
        <f>[1]FZS!F46+[1]RZS!F46+[1]DB!F46</f>
        <v>0</v>
      </c>
      <c r="G46" s="23">
        <f>[1]FZS!G46+[1]RZS!G46+[1]DB!G46</f>
        <v>0</v>
      </c>
      <c r="H46" s="23">
        <f>[1]FZS!H46+[1]RZS!H46+[1]DB!H46</f>
        <v>0</v>
      </c>
      <c r="I46" s="23">
        <f>[1]FZS!I46+[1]RZS!I46+[1]DB!I46</f>
        <v>0</v>
      </c>
      <c r="J46" s="23">
        <f>[1]FZS!J46+[1]RZS!J46+[1]DB!J46</f>
        <v>0</v>
      </c>
      <c r="K46" s="23">
        <f>[1]FZS!K46+[1]RZS!K46+[1]DB!K46</f>
        <v>0</v>
      </c>
      <c r="L46" s="23">
        <f>[1]FZS!L46+[1]RZS!L46+[1]DB!L46</f>
        <v>0</v>
      </c>
      <c r="M46" s="23">
        <f>[1]FZS!M46+[1]RZS!M46+[1]DB!M46</f>
        <v>0</v>
      </c>
      <c r="N46" s="23">
        <f>[1]FZS!N46+[1]RZS!N46+[1]DB!N46</f>
        <v>0</v>
      </c>
      <c r="O46" s="23">
        <f>[1]FZS!O46+[1]RZS!O46+[1]DB!O46</f>
        <v>0</v>
      </c>
      <c r="P46" s="23">
        <f>[1]FZS!P46+[1]RZS!P46+[1]DB!P46</f>
        <v>0</v>
      </c>
      <c r="Q46" s="23">
        <f>[1]FZS!Q46+[1]RZS!Q46+[1]DB!Q46</f>
        <v>0</v>
      </c>
      <c r="R46" s="23">
        <f>[1]FZS!R46+[1]RZS!R46+[1]DB!R46</f>
        <v>3.375</v>
      </c>
      <c r="S46" s="23">
        <f>[1]FZS!S46+[1]RZS!S46+[1]DB!S46</f>
        <v>0</v>
      </c>
      <c r="T46" s="30">
        <f>[1]FZS!T46+[1]RZS!T46+[1]DB!T46</f>
        <v>3.375</v>
      </c>
    </row>
    <row r="47" spans="1:20" ht="15.75" customHeight="1" x14ac:dyDescent="0.35">
      <c r="A47" s="20" t="s">
        <v>118</v>
      </c>
      <c r="B47" s="28" t="s">
        <v>119</v>
      </c>
      <c r="C47" s="25" t="s">
        <v>53</v>
      </c>
      <c r="D47" s="23">
        <f>[1]FZS!D47+[1]RZS!D47+[1]DB!D47</f>
        <v>834.36500000000001</v>
      </c>
      <c r="E47" s="23">
        <f>[1]FZS!E47+[1]RZS!E47+[1]DB!E47</f>
        <v>878.26241134751785</v>
      </c>
      <c r="F47" s="23">
        <f>[1]FZS!F47+[1]RZS!F47+[1]DB!F47</f>
        <v>0</v>
      </c>
      <c r="G47" s="23">
        <f>[1]FZS!G47+[1]RZS!G47+[1]DB!G47</f>
        <v>0</v>
      </c>
      <c r="H47" s="23">
        <f>[1]FZS!H47+[1]RZS!H47+[1]DB!H47</f>
        <v>84.992700729927009</v>
      </c>
      <c r="I47" s="23">
        <f>[1]FZS!I47+[1]RZS!I47+[1]DB!I47</f>
        <v>107142.85714285714</v>
      </c>
      <c r="J47" s="23">
        <f>[1]FZS!J47+[1]RZS!J47+[1]DB!J47</f>
        <v>0</v>
      </c>
      <c r="K47" s="23">
        <f>[1]FZS!K47+[1]RZS!K47+[1]DB!K47</f>
        <v>95343.333333333343</v>
      </c>
      <c r="L47" s="23">
        <f>[1]FZS!L47+[1]RZS!L47+[1]DB!L47</f>
        <v>0</v>
      </c>
      <c r="M47" s="23">
        <f>[1]FZS!M47+[1]RZS!M47+[1]DB!M47</f>
        <v>161.25</v>
      </c>
      <c r="N47" s="23">
        <f>[1]FZS!N47+[1]RZS!N47+[1]DB!N47</f>
        <v>174826.16221033869</v>
      </c>
      <c r="O47" s="23">
        <f>[1]FZS!O47+[1]RZS!O47+[1]DB!O47</f>
        <v>325.83333333333337</v>
      </c>
      <c r="P47" s="23">
        <f>[1]FZS!P47+[1]RZS!P47+[1]DB!P47</f>
        <v>4.125</v>
      </c>
      <c r="Q47" s="23">
        <f>[1]FZS!Q47+[1]RZS!Q47+[1]DB!Q47</f>
        <v>29</v>
      </c>
      <c r="R47" s="23">
        <f>[1]FZS!R47+[1]RZS!R47+[1]DB!R47</f>
        <v>0</v>
      </c>
      <c r="S47" s="23">
        <f>[1]FZS!S47+[1]RZS!S47+[1]DB!S47</f>
        <v>330694.32222222217</v>
      </c>
      <c r="T47" s="26">
        <f>[1]FZS!T47+[1]RZS!T47+[1]DB!T47</f>
        <v>710324.50335416209</v>
      </c>
    </row>
    <row r="48" spans="1:20" ht="15.75" customHeight="1" x14ac:dyDescent="0.35">
      <c r="A48" s="20" t="s">
        <v>118</v>
      </c>
      <c r="B48" s="28" t="s">
        <v>119</v>
      </c>
      <c r="C48" s="22" t="s">
        <v>50</v>
      </c>
      <c r="D48" s="23">
        <f>[1]FZS!D48+[1]RZS!D48+[1]DB!D48</f>
        <v>0</v>
      </c>
      <c r="E48" s="23">
        <f>[1]FZS!E48+[1]RZS!E48+[1]DB!E48</f>
        <v>0</v>
      </c>
      <c r="F48" s="23">
        <f>[1]FZS!F48+[1]RZS!F48+[1]DB!F48</f>
        <v>0</v>
      </c>
      <c r="G48" s="23">
        <f>[1]FZS!G48+[1]RZS!G48+[1]DB!G48</f>
        <v>0</v>
      </c>
      <c r="H48" s="23">
        <f>[1]FZS!H48+[1]RZS!H48+[1]DB!H48</f>
        <v>0</v>
      </c>
      <c r="I48" s="23">
        <f>[1]FZS!I48+[1]RZS!I48+[1]DB!I48</f>
        <v>0</v>
      </c>
      <c r="J48" s="23">
        <f>[1]FZS!J48+[1]RZS!J48+[1]DB!J48</f>
        <v>0</v>
      </c>
      <c r="K48" s="23">
        <f>[1]FZS!K48+[1]RZS!K48+[1]DB!K48</f>
        <v>0</v>
      </c>
      <c r="L48" s="23">
        <f>[1]FZS!L48+[1]RZS!L48+[1]DB!L48</f>
        <v>0</v>
      </c>
      <c r="M48" s="23">
        <f>[1]FZS!M48+[1]RZS!M48+[1]DB!M48</f>
        <v>0</v>
      </c>
      <c r="N48" s="23">
        <f>[1]FZS!N48+[1]RZS!N48+[1]DB!N48</f>
        <v>19789.636363636364</v>
      </c>
      <c r="O48" s="23">
        <f>[1]FZS!O48+[1]RZS!O48+[1]DB!O48</f>
        <v>0</v>
      </c>
      <c r="P48" s="23">
        <f>[1]FZS!P48+[1]RZS!P48+[1]DB!P48</f>
        <v>0</v>
      </c>
      <c r="Q48" s="23">
        <f>[1]FZS!Q48+[1]RZS!Q48+[1]DB!Q48</f>
        <v>0</v>
      </c>
      <c r="R48" s="23">
        <f>[1]FZS!R48+[1]RZS!R48+[1]DB!R48</f>
        <v>0</v>
      </c>
      <c r="S48" s="23">
        <f>[1]FZS!S48+[1]RZS!S48+[1]DB!S48</f>
        <v>414.4</v>
      </c>
      <c r="T48" s="24">
        <f>[1]FZS!T48+[1]RZS!T48+[1]DB!T48</f>
        <v>20204.036363636365</v>
      </c>
    </row>
    <row r="49" spans="1:20" ht="15.75" customHeight="1" x14ac:dyDescent="0.35">
      <c r="A49" s="20" t="s">
        <v>120</v>
      </c>
      <c r="B49" s="28" t="s">
        <v>121</v>
      </c>
      <c r="C49" s="25" t="s">
        <v>53</v>
      </c>
      <c r="D49" s="23">
        <f>[1]FZS!D49+[1]RZS!D49+[1]DB!D49</f>
        <v>0</v>
      </c>
      <c r="E49" s="23">
        <f>[1]FZS!E49+[1]RZS!E49+[1]DB!E49</f>
        <v>0</v>
      </c>
      <c r="F49" s="23">
        <f>[1]FZS!F49+[1]RZS!F49+[1]DB!F49</f>
        <v>0</v>
      </c>
      <c r="G49" s="23">
        <f>[1]FZS!G49+[1]RZS!G49+[1]DB!G49</f>
        <v>0</v>
      </c>
      <c r="H49" s="23">
        <f>[1]FZS!H49+[1]RZS!H49+[1]DB!H49</f>
        <v>43.094890510948908</v>
      </c>
      <c r="I49" s="23">
        <f>[1]FZS!I49+[1]RZS!I49+[1]DB!I49</f>
        <v>0</v>
      </c>
      <c r="J49" s="23">
        <f>[1]FZS!J49+[1]RZS!J49+[1]DB!J49</f>
        <v>0</v>
      </c>
      <c r="K49" s="23">
        <f>[1]FZS!K49+[1]RZS!K49+[1]DB!K49</f>
        <v>0</v>
      </c>
      <c r="L49" s="23">
        <f>[1]FZS!L49+[1]RZS!L49+[1]DB!L49</f>
        <v>0</v>
      </c>
      <c r="M49" s="23">
        <f>[1]FZS!M49+[1]RZS!M49+[1]DB!M49</f>
        <v>27.63</v>
      </c>
      <c r="N49" s="23">
        <f>[1]FZS!N49+[1]RZS!N49+[1]DB!N49</f>
        <v>1942795.5094968807</v>
      </c>
      <c r="O49" s="23">
        <f>[1]FZS!O49+[1]RZS!O49+[1]DB!O49</f>
        <v>44.341666666666669</v>
      </c>
      <c r="P49" s="23">
        <f>[1]FZS!P49+[1]RZS!P49+[1]DB!P49</f>
        <v>222.75</v>
      </c>
      <c r="Q49" s="23">
        <f>[1]FZS!Q49+[1]RZS!Q49+[1]DB!Q49</f>
        <v>0.8</v>
      </c>
      <c r="R49" s="23">
        <f>[1]FZS!R49+[1]RZS!R49+[1]DB!R49</f>
        <v>0</v>
      </c>
      <c r="S49" s="23">
        <f>[1]FZS!S49+[1]RZS!S49+[1]DB!S49</f>
        <v>355.55555555555554</v>
      </c>
      <c r="T49" s="26">
        <f>[1]FZS!T49+[1]RZS!T49+[1]DB!T49</f>
        <v>1943489.6816096138</v>
      </c>
    </row>
    <row r="50" spans="1:20" ht="15.75" customHeight="1" x14ac:dyDescent="0.35">
      <c r="A50" s="20" t="s">
        <v>120</v>
      </c>
      <c r="B50" s="28" t="s">
        <v>121</v>
      </c>
      <c r="C50" s="22" t="s">
        <v>50</v>
      </c>
      <c r="D50" s="23">
        <f>[1]FZS!D50+[1]RZS!D50+[1]DB!D50</f>
        <v>0</v>
      </c>
      <c r="E50" s="23">
        <f>[1]FZS!E50+[1]RZS!E50+[1]DB!E50</f>
        <v>0</v>
      </c>
      <c r="F50" s="23">
        <f>[1]FZS!F50+[1]RZS!F50+[1]DB!F50</f>
        <v>0</v>
      </c>
      <c r="G50" s="23">
        <f>[1]FZS!G50+[1]RZS!G50+[1]DB!G50</f>
        <v>0</v>
      </c>
      <c r="H50" s="23">
        <f>[1]FZS!H50+[1]RZS!H50+[1]DB!H50</f>
        <v>0</v>
      </c>
      <c r="I50" s="23">
        <f>[1]FZS!I50+[1]RZS!I50+[1]DB!I50</f>
        <v>0</v>
      </c>
      <c r="J50" s="23">
        <f>[1]FZS!J50+[1]RZS!J50+[1]DB!J50</f>
        <v>400</v>
      </c>
      <c r="K50" s="23">
        <f>[1]FZS!K50+[1]RZS!K50+[1]DB!K50</f>
        <v>0</v>
      </c>
      <c r="L50" s="23">
        <f>[1]FZS!L50+[1]RZS!L50+[1]DB!L50</f>
        <v>0</v>
      </c>
      <c r="M50" s="23">
        <f>[1]FZS!M50+[1]RZS!M50+[1]DB!M50</f>
        <v>0</v>
      </c>
      <c r="N50" s="23">
        <f>[1]FZS!N50+[1]RZS!N50+[1]DB!N50</f>
        <v>3529.272727272727</v>
      </c>
      <c r="O50" s="23">
        <f>[1]FZS!O50+[1]RZS!O50+[1]DB!O50</f>
        <v>0</v>
      </c>
      <c r="P50" s="23">
        <f>[1]FZS!P50+[1]RZS!P50+[1]DB!P50</f>
        <v>0</v>
      </c>
      <c r="Q50" s="23">
        <f>[1]FZS!Q50+[1]RZS!Q50+[1]DB!Q50</f>
        <v>0</v>
      </c>
      <c r="R50" s="23">
        <f>[1]FZS!R50+[1]RZS!R50+[1]DB!R50</f>
        <v>0</v>
      </c>
      <c r="S50" s="23">
        <f>[1]FZS!S50+[1]RZS!S50+[1]DB!S50</f>
        <v>0</v>
      </c>
      <c r="T50" s="24">
        <f>[1]FZS!T50+[1]RZS!T50+[1]DB!T50</f>
        <v>3929.272727272727</v>
      </c>
    </row>
    <row r="51" spans="1:20" ht="31" customHeight="1" x14ac:dyDescent="0.35">
      <c r="A51" s="20" t="s">
        <v>122</v>
      </c>
      <c r="B51" s="29" t="s">
        <v>123</v>
      </c>
      <c r="C51" s="22" t="s">
        <v>50</v>
      </c>
      <c r="D51" s="23">
        <f>[1]FZS!D51+[1]RZS!D51+[1]DB!D51</f>
        <v>4615.3846153846152</v>
      </c>
      <c r="E51" s="23">
        <f>[1]FZS!E51+[1]RZS!E51+[1]DB!E51</f>
        <v>0</v>
      </c>
      <c r="F51" s="23">
        <f>[1]FZS!F51+[1]RZS!F51+[1]DB!F51</f>
        <v>0</v>
      </c>
      <c r="G51" s="23">
        <f>[1]FZS!G51+[1]RZS!G51+[1]DB!G51</f>
        <v>0</v>
      </c>
      <c r="H51" s="23">
        <f>[1]FZS!H51+[1]RZS!H51+[1]DB!H51</f>
        <v>0</v>
      </c>
      <c r="I51" s="23">
        <f>[1]FZS!I51+[1]RZS!I51+[1]DB!I51</f>
        <v>0</v>
      </c>
      <c r="J51" s="23">
        <f>[1]FZS!J51+[1]RZS!J51+[1]DB!J51</f>
        <v>0</v>
      </c>
      <c r="K51" s="23">
        <f>[1]FZS!K51+[1]RZS!K51+[1]DB!K51</f>
        <v>0</v>
      </c>
      <c r="L51" s="23">
        <f>[1]FZS!L51+[1]RZS!L51+[1]DB!L51</f>
        <v>0</v>
      </c>
      <c r="M51" s="23">
        <f>[1]FZS!M51+[1]RZS!M51+[1]DB!M51</f>
        <v>0</v>
      </c>
      <c r="N51" s="23">
        <f>[1]FZS!N51+[1]RZS!N51+[1]DB!N51</f>
        <v>0</v>
      </c>
      <c r="O51" s="23">
        <f>[1]FZS!O51+[1]RZS!O51+[1]DB!O51</f>
        <v>0</v>
      </c>
      <c r="P51" s="23">
        <f>[1]FZS!P51+[1]RZS!P51+[1]DB!P51</f>
        <v>0</v>
      </c>
      <c r="Q51" s="23">
        <f>[1]FZS!Q51+[1]RZS!Q51+[1]DB!Q51</f>
        <v>0</v>
      </c>
      <c r="R51" s="23">
        <f>[1]FZS!R51+[1]RZS!R51+[1]DB!R51</f>
        <v>0</v>
      </c>
      <c r="S51" s="23">
        <f>[1]FZS!S51+[1]RZS!S51+[1]DB!S51</f>
        <v>0</v>
      </c>
      <c r="T51" s="24">
        <f>[1]FZS!T51+[1]RZS!T51+[1]DB!T51</f>
        <v>4615.3846153846152</v>
      </c>
    </row>
    <row r="52" spans="1:20" ht="13.5" thickBot="1" x14ac:dyDescent="0.35">
      <c r="B52" s="31" t="s">
        <v>124</v>
      </c>
      <c r="D52" s="32">
        <f>[1]FZS!D52+[1]RZS!D52+[1]DB!D52</f>
        <v>5612626.5913461549</v>
      </c>
      <c r="E52" s="32">
        <f>[1]FZS!E52+[1]RZS!E52+[1]DB!E52</f>
        <v>107767.42064038121</v>
      </c>
      <c r="F52" s="32">
        <f>[1]FZS!F52+[1]RZS!F52+[1]DB!F52</f>
        <v>1023.4499490753149</v>
      </c>
      <c r="G52" s="32">
        <f>[1]FZS!G52+[1]RZS!G52+[1]DB!G52</f>
        <v>20671.770166666669</v>
      </c>
      <c r="H52" s="32">
        <f>[1]FZS!H52+[1]RZS!H52+[1]DB!H52</f>
        <v>208986.52702372271</v>
      </c>
      <c r="I52" s="32">
        <f>[1]FZS!I52+[1]RZS!I52+[1]DB!I52</f>
        <v>151828.39720879123</v>
      </c>
      <c r="J52" s="32">
        <f>[1]FZS!J52+[1]RZS!J52+[1]DB!J52</f>
        <v>97585.68</v>
      </c>
      <c r="K52" s="32">
        <f>[1]FZS!K52+[1]RZS!K52+[1]DB!K52</f>
        <v>199000.41</v>
      </c>
      <c r="L52" s="32">
        <f>[1]FZS!L52+[1]RZS!L52+[1]DB!L52</f>
        <v>1151.7885238095239</v>
      </c>
      <c r="M52" s="32">
        <f>[1]FZS!M52+[1]RZS!M52+[1]DB!M52</f>
        <v>41850.673749999994</v>
      </c>
      <c r="N52" s="32">
        <f>[1]FZS!N52+[1]RZS!N52+[1]DB!N52</f>
        <v>2692696.8531397865</v>
      </c>
      <c r="O52" s="32">
        <f>[1]FZS!O52+[1]RZS!O52+[1]DB!O52</f>
        <v>3785.0620238095239</v>
      </c>
      <c r="P52" s="32">
        <f>[1]FZS!P52+[1]RZS!P52+[1]DB!P52</f>
        <v>2114.2132727272729</v>
      </c>
      <c r="Q52" s="32">
        <f>[1]FZS!Q52+[1]RZS!Q52+[1]DB!Q52</f>
        <v>7828.4135377777766</v>
      </c>
      <c r="R52" s="32">
        <f>[1]FZS!R52+[1]RZS!R52+[1]DB!R52</f>
        <v>27067.157687500003</v>
      </c>
      <c r="S52" s="32">
        <f>[1]FZS!S52+[1]RZS!S52+[1]DB!S52</f>
        <v>357801.29561111174</v>
      </c>
      <c r="T52" s="32">
        <f>[1]FZS!T52+[1]RZS!T52+[1]DB!T52</f>
        <v>9533785.6739643812</v>
      </c>
    </row>
    <row r="56" spans="1:20" x14ac:dyDescent="0.25">
      <c r="N56" s="33"/>
    </row>
  </sheetData>
  <mergeCells count="1">
    <mergeCell ref="D1:T1"/>
  </mergeCells>
  <phoneticPr fontId="2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80" zoomScaleNormal="80" zoomScaleSheetLayoutView="141" workbookViewId="0">
      <selection activeCell="U19" sqref="U19"/>
    </sheetView>
  </sheetViews>
  <sheetFormatPr defaultColWidth="9.1796875" defaultRowHeight="12.5" x14ac:dyDescent="0.25"/>
  <cols>
    <col min="1" max="1" width="7" style="16" customWidth="1"/>
    <col min="2" max="16384" width="9.1796875" style="16"/>
  </cols>
  <sheetData>
    <row r="1" spans="1:4" ht="32.25" customHeight="1" x14ac:dyDescent="0.25"/>
    <row r="2" spans="1:4" ht="15.75" hidden="1" customHeight="1" x14ac:dyDescent="0.25">
      <c r="A2" s="20" t="s">
        <v>51</v>
      </c>
      <c r="C2" s="20" t="s">
        <v>51</v>
      </c>
    </row>
    <row r="3" spans="1:4" ht="15.75" customHeight="1" x14ac:dyDescent="0.25">
      <c r="A3" s="20" t="s">
        <v>118</v>
      </c>
      <c r="B3" s="16">
        <v>331109</v>
      </c>
      <c r="C3" s="20" t="s">
        <v>118</v>
      </c>
      <c r="D3" s="16">
        <v>331109</v>
      </c>
    </row>
    <row r="4" spans="1:4" ht="15.75" customHeight="1" x14ac:dyDescent="0.25">
      <c r="A4" s="20" t="s">
        <v>98</v>
      </c>
      <c r="B4" s="16">
        <v>10819</v>
      </c>
      <c r="C4" s="20" t="s">
        <v>125</v>
      </c>
      <c r="D4" s="16">
        <v>3578</v>
      </c>
    </row>
    <row r="5" spans="1:4" ht="15.75" hidden="1" customHeight="1" x14ac:dyDescent="0.25">
      <c r="A5" s="20" t="s">
        <v>56</v>
      </c>
      <c r="C5" s="20" t="s">
        <v>56</v>
      </c>
    </row>
    <row r="6" spans="1:4" ht="15.75" customHeight="1" x14ac:dyDescent="0.25">
      <c r="A6" s="20" t="s">
        <v>74</v>
      </c>
      <c r="B6" s="16">
        <v>5638</v>
      </c>
      <c r="C6" s="20" t="s">
        <v>126</v>
      </c>
      <c r="D6" s="16">
        <v>25046</v>
      </c>
    </row>
    <row r="7" spans="1:4" ht="15.75" hidden="1" customHeight="1" x14ac:dyDescent="0.25">
      <c r="A7" s="20" t="s">
        <v>62</v>
      </c>
      <c r="C7" s="20"/>
    </row>
    <row r="8" spans="1:4" ht="15.75" customHeight="1" x14ac:dyDescent="0.25">
      <c r="A8" s="20" t="s">
        <v>116</v>
      </c>
      <c r="B8" s="34">
        <v>1401</v>
      </c>
      <c r="C8" s="34"/>
    </row>
    <row r="9" spans="1:4" ht="15.75" customHeight="1" x14ac:dyDescent="0.25">
      <c r="A9" s="20" t="s">
        <v>82</v>
      </c>
      <c r="B9" s="34">
        <v>910</v>
      </c>
      <c r="C9" s="34"/>
    </row>
    <row r="10" spans="1:4" ht="15.75" hidden="1" customHeight="1" x14ac:dyDescent="0.25">
      <c r="A10" s="20" t="s">
        <v>70</v>
      </c>
      <c r="B10" s="34"/>
      <c r="C10" s="34"/>
    </row>
    <row r="11" spans="1:4" ht="15.75" customHeight="1" x14ac:dyDescent="0.25">
      <c r="A11" s="20" t="s">
        <v>92</v>
      </c>
      <c r="B11" s="34">
        <v>797</v>
      </c>
      <c r="C11" s="34"/>
    </row>
    <row r="12" spans="1:4" ht="15.75" customHeight="1" x14ac:dyDescent="0.25">
      <c r="A12" s="20" t="s">
        <v>112</v>
      </c>
      <c r="B12" s="34">
        <v>756</v>
      </c>
      <c r="C12" s="34"/>
    </row>
    <row r="13" spans="1:4" ht="15.75" customHeight="1" x14ac:dyDescent="0.25">
      <c r="A13" s="20" t="s">
        <v>70</v>
      </c>
      <c r="B13" s="34">
        <v>710</v>
      </c>
      <c r="C13" s="34"/>
    </row>
    <row r="14" spans="1:4" ht="15.75" customHeight="1" x14ac:dyDescent="0.25">
      <c r="A14" s="20" t="s">
        <v>66</v>
      </c>
      <c r="B14" s="34">
        <v>677</v>
      </c>
      <c r="C14" s="34"/>
    </row>
    <row r="15" spans="1:4" ht="15.75" customHeight="1" x14ac:dyDescent="0.25">
      <c r="A15" s="20" t="s">
        <v>120</v>
      </c>
      <c r="B15" s="34">
        <v>356</v>
      </c>
      <c r="C15" s="34"/>
    </row>
    <row r="16" spans="1:4" ht="15.75" hidden="1" customHeight="1" x14ac:dyDescent="0.25">
      <c r="A16" s="20" t="s">
        <v>80</v>
      </c>
      <c r="B16" s="34"/>
      <c r="C16" s="34"/>
    </row>
    <row r="17" spans="1:3" ht="15.75" customHeight="1" x14ac:dyDescent="0.25">
      <c r="A17" s="20" t="s">
        <v>88</v>
      </c>
      <c r="B17" s="34">
        <v>256</v>
      </c>
      <c r="C17" s="34"/>
    </row>
    <row r="18" spans="1:3" ht="15.75" customHeight="1" x14ac:dyDescent="0.25">
      <c r="A18" s="20" t="s">
        <v>108</v>
      </c>
      <c r="B18" s="34">
        <v>178</v>
      </c>
      <c r="C18" s="34"/>
    </row>
    <row r="19" spans="1:3" ht="15.75" customHeight="1" x14ac:dyDescent="0.25">
      <c r="A19" s="20" t="s">
        <v>54</v>
      </c>
      <c r="B19" s="34">
        <v>116</v>
      </c>
      <c r="C19" s="34"/>
    </row>
    <row r="20" spans="1:3" ht="31" customHeight="1" x14ac:dyDescent="0.25">
      <c r="A20" s="20" t="s">
        <v>78</v>
      </c>
      <c r="B20" s="34">
        <v>43</v>
      </c>
      <c r="C20" s="34"/>
    </row>
    <row r="21" spans="1:3" ht="31" hidden="1" customHeight="1" x14ac:dyDescent="0.25">
      <c r="A21" s="20" t="s">
        <v>88</v>
      </c>
      <c r="B21" s="34"/>
      <c r="C21" s="34"/>
    </row>
    <row r="22" spans="1:3" ht="31" hidden="1" customHeight="1" x14ac:dyDescent="0.25">
      <c r="A22" s="20" t="s">
        <v>90</v>
      </c>
      <c r="B22" s="34"/>
      <c r="C22" s="34"/>
    </row>
    <row r="23" spans="1:3" ht="31" customHeight="1" x14ac:dyDescent="0.25">
      <c r="A23" s="20" t="s">
        <v>110</v>
      </c>
      <c r="B23" s="34">
        <v>38</v>
      </c>
      <c r="C23" s="34"/>
    </row>
    <row r="24" spans="1:3" ht="15.75" customHeight="1" x14ac:dyDescent="0.25">
      <c r="A24" s="20" t="s">
        <v>80</v>
      </c>
      <c r="B24" s="34">
        <v>37</v>
      </c>
      <c r="C24" s="34"/>
    </row>
    <row r="25" spans="1:3" ht="15.75" customHeight="1" x14ac:dyDescent="0.25">
      <c r="A25" s="20" t="s">
        <v>86</v>
      </c>
      <c r="B25" s="34">
        <v>18</v>
      </c>
      <c r="C25" s="34"/>
    </row>
    <row r="26" spans="1:3" ht="31" customHeight="1" x14ac:dyDescent="0.25">
      <c r="A26" s="20" t="s">
        <v>86</v>
      </c>
      <c r="B26" s="34">
        <v>18</v>
      </c>
      <c r="C26" s="34"/>
    </row>
    <row r="27" spans="1:3" ht="31" customHeight="1" x14ac:dyDescent="0.25">
      <c r="A27" s="20" t="s">
        <v>100</v>
      </c>
      <c r="B27" s="34">
        <v>10</v>
      </c>
      <c r="C27" s="34"/>
    </row>
    <row r="28" spans="1:3" ht="31" customHeight="1" x14ac:dyDescent="0.25">
      <c r="A28" s="20" t="s">
        <v>76</v>
      </c>
      <c r="B28" s="34">
        <v>8</v>
      </c>
      <c r="C28" s="34"/>
    </row>
    <row r="29" spans="1:3" ht="15.75" customHeight="1" x14ac:dyDescent="0.25">
      <c r="A29" s="20" t="s">
        <v>68</v>
      </c>
      <c r="B29" s="34">
        <v>4</v>
      </c>
      <c r="C29" s="34"/>
    </row>
    <row r="30" spans="1:3" ht="31" customHeight="1" x14ac:dyDescent="0.25">
      <c r="A30" s="20" t="s">
        <v>94</v>
      </c>
      <c r="B30" s="34">
        <v>4</v>
      </c>
      <c r="C30" s="34"/>
    </row>
    <row r="31" spans="1:3" ht="15.75" customHeight="1" x14ac:dyDescent="0.25">
      <c r="A31" s="20" t="s">
        <v>114</v>
      </c>
      <c r="B31" s="34">
        <v>4</v>
      </c>
      <c r="C31" s="34"/>
    </row>
    <row r="32" spans="1:3" ht="15.75" customHeight="1" x14ac:dyDescent="0.25">
      <c r="A32" s="20" t="s">
        <v>62</v>
      </c>
      <c r="B32" s="34">
        <v>2</v>
      </c>
      <c r="C32" s="34"/>
    </row>
    <row r="33" spans="1:3" ht="15.75" customHeight="1" x14ac:dyDescent="0.25">
      <c r="A33" s="20" t="s">
        <v>56</v>
      </c>
      <c r="B33" s="34">
        <v>1</v>
      </c>
      <c r="C33" s="34"/>
    </row>
    <row r="34" spans="1:3" ht="15.75" customHeight="1" x14ac:dyDescent="0.25">
      <c r="A34" s="20" t="s">
        <v>106</v>
      </c>
      <c r="B34" s="34">
        <v>1</v>
      </c>
      <c r="C34" s="34"/>
    </row>
    <row r="35" spans="1:3" x14ac:dyDescent="0.25">
      <c r="B35" s="16">
        <f>SUM(B8:B34)</f>
        <v>6345</v>
      </c>
    </row>
  </sheetData>
  <phoneticPr fontId="2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80" zoomScaleNormal="80" zoomScaleSheetLayoutView="141" workbookViewId="0">
      <selection activeCell="C2" sqref="C2:D4"/>
    </sheetView>
  </sheetViews>
  <sheetFormatPr defaultColWidth="9.1796875" defaultRowHeight="12.5" x14ac:dyDescent="0.25"/>
  <cols>
    <col min="1" max="1" width="7" style="16" customWidth="1"/>
    <col min="2" max="16384" width="9.1796875" style="16"/>
  </cols>
  <sheetData>
    <row r="1" spans="1:4" ht="32.25" customHeight="1" x14ac:dyDescent="0.25"/>
    <row r="2" spans="1:4" ht="32.25" customHeight="1" x14ac:dyDescent="0.25">
      <c r="A2" s="20" t="s">
        <v>116</v>
      </c>
      <c r="B2" s="16">
        <v>5525495.0999999996</v>
      </c>
      <c r="C2" s="20" t="s">
        <v>125</v>
      </c>
      <c r="D2" s="16">
        <v>5530203</v>
      </c>
    </row>
    <row r="3" spans="1:4" ht="15.75" hidden="1" customHeight="1" x14ac:dyDescent="0.25">
      <c r="A3" s="20" t="s">
        <v>54</v>
      </c>
      <c r="B3" s="16">
        <v>32395.200000000001</v>
      </c>
      <c r="C3" s="20" t="s">
        <v>54</v>
      </c>
      <c r="D3" s="16">
        <v>32395.200000000001</v>
      </c>
    </row>
    <row r="4" spans="1:4" ht="15.75" customHeight="1" x14ac:dyDescent="0.25">
      <c r="A4" s="20" t="s">
        <v>108</v>
      </c>
      <c r="B4" s="16">
        <v>42769.2</v>
      </c>
      <c r="C4" s="20" t="s">
        <v>126</v>
      </c>
      <c r="D4" s="16">
        <v>82424</v>
      </c>
    </row>
    <row r="5" spans="1:4" ht="15.75" customHeight="1" x14ac:dyDescent="0.25">
      <c r="A5" s="20" t="s">
        <v>62</v>
      </c>
      <c r="B5" s="16">
        <v>2877.3</v>
      </c>
      <c r="C5" s="20"/>
    </row>
    <row r="6" spans="1:4" ht="15.75" hidden="1" customHeight="1" x14ac:dyDescent="0.25">
      <c r="A6" s="20" t="s">
        <v>66</v>
      </c>
      <c r="B6" s="16">
        <v>1034.9000000000001</v>
      </c>
      <c r="C6" s="20"/>
    </row>
    <row r="7" spans="1:4" ht="15.75" customHeight="1" x14ac:dyDescent="0.25">
      <c r="A7" s="20" t="s">
        <v>80</v>
      </c>
      <c r="B7" s="34">
        <v>899.3</v>
      </c>
      <c r="C7" s="35"/>
    </row>
    <row r="8" spans="1:4" ht="15.75" hidden="1" customHeight="1" x14ac:dyDescent="0.25">
      <c r="A8" s="20" t="s">
        <v>72</v>
      </c>
      <c r="B8" s="34">
        <v>2.2999999999999998</v>
      </c>
      <c r="C8" s="20"/>
    </row>
    <row r="9" spans="1:4" ht="15.75" customHeight="1" x14ac:dyDescent="0.25">
      <c r="A9" s="20" t="s">
        <v>118</v>
      </c>
      <c r="B9" s="34">
        <v>834.4</v>
      </c>
      <c r="C9" s="35"/>
    </row>
    <row r="10" spans="1:4" ht="15.75" hidden="1" customHeight="1" x14ac:dyDescent="0.25">
      <c r="A10" s="20" t="s">
        <v>76</v>
      </c>
      <c r="B10" s="34">
        <v>363.4</v>
      </c>
      <c r="C10" s="20"/>
    </row>
    <row r="11" spans="1:4" ht="15.75" customHeight="1" x14ac:dyDescent="0.25">
      <c r="A11" s="20" t="s">
        <v>70</v>
      </c>
      <c r="B11" s="34">
        <v>466.5</v>
      </c>
      <c r="C11" s="20"/>
    </row>
    <row r="12" spans="1:4" ht="15.75" customHeight="1" x14ac:dyDescent="0.25">
      <c r="A12" s="20" t="s">
        <v>98</v>
      </c>
      <c r="B12" s="34">
        <v>455.3</v>
      </c>
    </row>
    <row r="13" spans="1:4" ht="15.75" customHeight="1" x14ac:dyDescent="0.25">
      <c r="A13" s="20" t="s">
        <v>90</v>
      </c>
      <c r="B13" s="34">
        <v>135.6</v>
      </c>
    </row>
    <row r="14" spans="1:4" ht="15.75" hidden="1" customHeight="1" x14ac:dyDescent="0.25">
      <c r="A14" s="20" t="s">
        <v>86</v>
      </c>
      <c r="B14" s="34">
        <v>15.6</v>
      </c>
    </row>
    <row r="15" spans="1:4" ht="15.75" customHeight="1" x14ac:dyDescent="0.25">
      <c r="A15" s="20" t="s">
        <v>112</v>
      </c>
      <c r="B15" s="34">
        <v>92.3</v>
      </c>
    </row>
    <row r="16" spans="1:4" ht="15.75" customHeight="1" x14ac:dyDescent="0.25">
      <c r="A16" s="20" t="s">
        <v>100</v>
      </c>
      <c r="B16" s="34">
        <v>46</v>
      </c>
    </row>
    <row r="17" spans="1:2" ht="15.75" customHeight="1" x14ac:dyDescent="0.25">
      <c r="A17" s="20" t="s">
        <v>64</v>
      </c>
      <c r="B17" s="34">
        <v>34.5</v>
      </c>
    </row>
    <row r="18" spans="1:2" ht="15.75" customHeight="1" x14ac:dyDescent="0.25">
      <c r="A18" s="20" t="s">
        <v>92</v>
      </c>
      <c r="B18" s="34">
        <v>32.4</v>
      </c>
    </row>
    <row r="19" spans="1:2" ht="15.75" customHeight="1" x14ac:dyDescent="0.25">
      <c r="A19" s="20" t="s">
        <v>84</v>
      </c>
      <c r="B19" s="34">
        <v>7.8</v>
      </c>
    </row>
    <row r="20" spans="1:2" ht="15.75" hidden="1" customHeight="1" x14ac:dyDescent="0.25">
      <c r="A20" s="20" t="s">
        <v>106</v>
      </c>
      <c r="B20" s="34">
        <v>46.2</v>
      </c>
    </row>
    <row r="21" spans="1:2" ht="15.75" customHeight="1" x14ac:dyDescent="0.25">
      <c r="A21" s="20" t="s">
        <v>94</v>
      </c>
      <c r="B21" s="34">
        <v>5.6</v>
      </c>
    </row>
    <row r="22" spans="1:2" ht="15.75" customHeight="1" x14ac:dyDescent="0.25">
      <c r="A22" s="20" t="s">
        <v>74</v>
      </c>
      <c r="B22" s="34">
        <v>2</v>
      </c>
    </row>
    <row r="23" spans="1:2" ht="15.75" customHeight="1" x14ac:dyDescent="0.25">
      <c r="A23" s="20" t="s">
        <v>78</v>
      </c>
      <c r="B23" s="34">
        <v>0.5</v>
      </c>
    </row>
    <row r="24" spans="1:2" ht="31" customHeight="1" x14ac:dyDescent="0.25">
      <c r="A24" s="17" t="s">
        <v>33</v>
      </c>
    </row>
    <row r="25" spans="1:2" ht="31" hidden="1" customHeight="1" x14ac:dyDescent="0.25">
      <c r="A25" s="20" t="s">
        <v>122</v>
      </c>
      <c r="B25" s="16">
        <v>4615.3999999999996</v>
      </c>
    </row>
    <row r="26" spans="1:2" ht="31" hidden="1" customHeight="1" x14ac:dyDescent="0.25">
      <c r="A26" s="20"/>
      <c r="B26" s="34"/>
    </row>
    <row r="27" spans="1:2" ht="31" customHeight="1" x14ac:dyDescent="0.25">
      <c r="A27" s="20"/>
    </row>
    <row r="28" spans="1:2" ht="15.75" customHeight="1" x14ac:dyDescent="0.25">
      <c r="A28" s="20"/>
    </row>
    <row r="29" spans="1:2" ht="15.75" customHeight="1" x14ac:dyDescent="0.25">
      <c r="A29" s="20"/>
    </row>
    <row r="30" spans="1:2" ht="31" customHeight="1" x14ac:dyDescent="0.25">
      <c r="A30" s="20"/>
    </row>
    <row r="31" spans="1:2" ht="31" customHeight="1" x14ac:dyDescent="0.25">
      <c r="A31" s="20"/>
    </row>
    <row r="32" spans="1:2" ht="31" customHeight="1" x14ac:dyDescent="0.25">
      <c r="A32" s="20"/>
    </row>
    <row r="33" spans="1:1" ht="15.75" customHeight="1" x14ac:dyDescent="0.25">
      <c r="A33" s="20"/>
    </row>
    <row r="34" spans="1:1" ht="31" customHeight="1" x14ac:dyDescent="0.25">
      <c r="A34" s="20"/>
    </row>
    <row r="35" spans="1:1" ht="15.75" customHeight="1" x14ac:dyDescent="0.25">
      <c r="A35" s="20"/>
    </row>
    <row r="36" spans="1:1" ht="15.75" customHeight="1" x14ac:dyDescent="0.25">
      <c r="A36" s="20"/>
    </row>
    <row r="37" spans="1:1" ht="15.75" customHeight="1" x14ac:dyDescent="0.25">
      <c r="A37" s="20"/>
    </row>
    <row r="38" spans="1:1" ht="15.75" customHeight="1" x14ac:dyDescent="0.25">
      <c r="A38" s="20"/>
    </row>
  </sheetData>
  <phoneticPr fontId="2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="80" zoomScaleNormal="80" zoomScaleSheetLayoutView="141" workbookViewId="0">
      <selection activeCell="E28" sqref="E28"/>
    </sheetView>
  </sheetViews>
  <sheetFormatPr defaultColWidth="9.1796875" defaultRowHeight="12.5" x14ac:dyDescent="0.25"/>
  <cols>
    <col min="1" max="1" width="7" style="16" customWidth="1"/>
    <col min="2" max="16384" width="9.1796875" style="16"/>
  </cols>
  <sheetData>
    <row r="1" spans="1:4" ht="32.25" customHeight="1" x14ac:dyDescent="0.25"/>
    <row r="2" spans="1:4" ht="32.25" customHeight="1" x14ac:dyDescent="0.25">
      <c r="A2" s="17"/>
      <c r="C2" s="17" t="s">
        <v>33</v>
      </c>
    </row>
    <row r="3" spans="1:4" ht="15.75" hidden="1" customHeight="1" x14ac:dyDescent="0.25">
      <c r="A3" s="20"/>
      <c r="C3" s="20" t="s">
        <v>51</v>
      </c>
    </row>
    <row r="4" spans="1:4" ht="15.75" customHeight="1" x14ac:dyDescent="0.25">
      <c r="A4" s="20" t="s">
        <v>120</v>
      </c>
      <c r="B4" s="36">
        <v>1943134.1</v>
      </c>
      <c r="C4" s="20" t="s">
        <v>125</v>
      </c>
      <c r="D4" s="36">
        <v>2399742</v>
      </c>
    </row>
    <row r="5" spans="1:4" ht="15.75" customHeight="1" x14ac:dyDescent="0.25">
      <c r="A5" s="20" t="s">
        <v>116</v>
      </c>
      <c r="B5" s="36">
        <v>449254.2</v>
      </c>
      <c r="C5" s="37">
        <v>40280</v>
      </c>
      <c r="D5" s="36">
        <v>398586</v>
      </c>
    </row>
    <row r="6" spans="1:4" ht="15.75" hidden="1" customHeight="1" x14ac:dyDescent="0.25">
      <c r="A6" s="20" t="s">
        <v>118</v>
      </c>
      <c r="B6" s="36">
        <v>378795.8</v>
      </c>
      <c r="C6" s="20" t="s">
        <v>118</v>
      </c>
      <c r="D6" s="36">
        <v>378795.8</v>
      </c>
    </row>
    <row r="7" spans="1:4" ht="15.75" customHeight="1" x14ac:dyDescent="0.25">
      <c r="A7" s="20" t="s">
        <v>80</v>
      </c>
      <c r="B7" s="36">
        <v>250441.8</v>
      </c>
      <c r="C7" s="20" t="s">
        <v>80</v>
      </c>
      <c r="D7" s="36">
        <v>250441.8</v>
      </c>
    </row>
    <row r="8" spans="1:4" ht="15.75" hidden="1" customHeight="1" x14ac:dyDescent="0.25">
      <c r="A8" s="20" t="s">
        <v>64</v>
      </c>
      <c r="B8" s="36">
        <v>199074.9</v>
      </c>
      <c r="C8" s="20" t="s">
        <v>64</v>
      </c>
      <c r="D8" s="36">
        <v>199074.9</v>
      </c>
    </row>
    <row r="9" spans="1:4" ht="15.75" customHeight="1" x14ac:dyDescent="0.25">
      <c r="A9" s="20" t="s">
        <v>66</v>
      </c>
      <c r="B9" s="36">
        <v>67697.100000000006</v>
      </c>
      <c r="C9" s="20" t="s">
        <v>127</v>
      </c>
      <c r="D9" s="36">
        <v>79484</v>
      </c>
    </row>
    <row r="10" spans="1:4" ht="15.75" hidden="1" customHeight="1" x14ac:dyDescent="0.25">
      <c r="A10" s="20" t="s">
        <v>92</v>
      </c>
      <c r="B10" s="36">
        <v>53812.2</v>
      </c>
      <c r="C10" s="20" t="s">
        <v>92</v>
      </c>
      <c r="D10" s="36">
        <v>53812.2</v>
      </c>
    </row>
    <row r="11" spans="1:4" ht="15.75" customHeight="1" x14ac:dyDescent="0.25">
      <c r="A11" s="20" t="s">
        <v>62</v>
      </c>
      <c r="B11" s="36">
        <v>31080</v>
      </c>
      <c r="C11" s="20" t="s">
        <v>128</v>
      </c>
      <c r="D11" s="36">
        <v>63230</v>
      </c>
    </row>
    <row r="12" spans="1:4" ht="15.75" customHeight="1" x14ac:dyDescent="0.25">
      <c r="A12" s="20" t="s">
        <v>98</v>
      </c>
      <c r="B12" s="36">
        <v>29213.1</v>
      </c>
      <c r="C12" s="34" t="s">
        <v>126</v>
      </c>
      <c r="D12" s="16">
        <v>371874</v>
      </c>
    </row>
    <row r="13" spans="1:4" ht="15.75" customHeight="1" x14ac:dyDescent="0.25">
      <c r="A13" s="20" t="s">
        <v>108</v>
      </c>
      <c r="B13" s="36">
        <v>21441.200000000001</v>
      </c>
      <c r="C13" s="34"/>
    </row>
    <row r="14" spans="1:4" ht="15.75" hidden="1" customHeight="1" x14ac:dyDescent="0.25">
      <c r="A14" s="20" t="s">
        <v>118</v>
      </c>
      <c r="B14" s="36">
        <v>19789.599999999999</v>
      </c>
      <c r="C14" s="34"/>
    </row>
    <row r="15" spans="1:4" ht="15.75" customHeight="1" x14ac:dyDescent="0.25">
      <c r="A15" s="20" t="s">
        <v>102</v>
      </c>
      <c r="B15" s="36">
        <v>15854</v>
      </c>
      <c r="C15" s="34"/>
    </row>
    <row r="16" spans="1:4" ht="15.75" customHeight="1" x14ac:dyDescent="0.25">
      <c r="A16" s="20" t="s">
        <v>82</v>
      </c>
      <c r="B16" s="36">
        <v>13116</v>
      </c>
      <c r="C16" s="34"/>
    </row>
    <row r="17" spans="1:3" ht="15.75" customHeight="1" x14ac:dyDescent="0.25">
      <c r="A17" s="20" t="s">
        <v>74</v>
      </c>
      <c r="B17" s="36">
        <v>11334.4</v>
      </c>
      <c r="C17" s="34"/>
    </row>
    <row r="18" spans="1:3" ht="15.75" customHeight="1" x14ac:dyDescent="0.25">
      <c r="A18" s="20" t="s">
        <v>100</v>
      </c>
      <c r="B18" s="36">
        <v>10991.5</v>
      </c>
      <c r="C18" s="34"/>
    </row>
    <row r="19" spans="1:3" ht="15.75" customHeight="1" x14ac:dyDescent="0.25">
      <c r="A19" s="20" t="s">
        <v>70</v>
      </c>
      <c r="B19" s="36">
        <v>9265.5</v>
      </c>
      <c r="C19" s="34"/>
    </row>
    <row r="20" spans="1:3" ht="15.75" hidden="1" customHeight="1" x14ac:dyDescent="0.25">
      <c r="A20" s="20" t="s">
        <v>84</v>
      </c>
      <c r="B20" s="36">
        <v>8178.5</v>
      </c>
      <c r="C20" s="34"/>
    </row>
    <row r="21" spans="1:3" ht="15.75" customHeight="1" x14ac:dyDescent="0.25">
      <c r="A21" s="20" t="s">
        <v>64</v>
      </c>
      <c r="B21" s="36">
        <v>7712.1</v>
      </c>
      <c r="C21" s="34"/>
    </row>
    <row r="22" spans="1:3" ht="15.75" customHeight="1" x14ac:dyDescent="0.25">
      <c r="A22" s="20" t="s">
        <v>80</v>
      </c>
      <c r="B22" s="36">
        <v>6016.5</v>
      </c>
      <c r="C22" s="34"/>
    </row>
    <row r="23" spans="1:3" ht="15.75" customHeight="1" x14ac:dyDescent="0.25">
      <c r="A23" s="20" t="s">
        <v>94</v>
      </c>
      <c r="B23" s="36">
        <v>5344</v>
      </c>
      <c r="C23" s="34"/>
    </row>
    <row r="24" spans="1:3" ht="31" customHeight="1" x14ac:dyDescent="0.25">
      <c r="A24" s="20" t="s">
        <v>56</v>
      </c>
      <c r="B24" s="36">
        <v>4969</v>
      </c>
      <c r="C24" s="34"/>
    </row>
    <row r="25" spans="1:3" ht="31" hidden="1" customHeight="1" x14ac:dyDescent="0.25">
      <c r="A25" s="20" t="s">
        <v>96</v>
      </c>
      <c r="B25" s="36">
        <v>4073.5</v>
      </c>
      <c r="C25" s="34"/>
    </row>
    <row r="26" spans="1:3" ht="31" hidden="1" customHeight="1" x14ac:dyDescent="0.25">
      <c r="A26" s="20" t="s">
        <v>120</v>
      </c>
      <c r="B26" s="36">
        <v>3929.3</v>
      </c>
      <c r="C26" s="34"/>
    </row>
    <row r="27" spans="1:3" ht="31" customHeight="1" x14ac:dyDescent="0.25">
      <c r="A27" s="20" t="s">
        <v>112</v>
      </c>
      <c r="B27" s="36">
        <v>3420.8</v>
      </c>
      <c r="C27" s="34"/>
    </row>
    <row r="28" spans="1:3" ht="15.75" customHeight="1" x14ac:dyDescent="0.25">
      <c r="A28" s="20" t="s">
        <v>54</v>
      </c>
      <c r="B28" s="36">
        <v>2944.7</v>
      </c>
      <c r="C28" s="34"/>
    </row>
    <row r="29" spans="1:3" ht="15.75" customHeight="1" x14ac:dyDescent="0.25">
      <c r="A29" s="20" t="s">
        <v>68</v>
      </c>
      <c r="B29" s="36">
        <v>2218.5</v>
      </c>
      <c r="C29" s="34"/>
    </row>
    <row r="30" spans="1:3" ht="31" customHeight="1" x14ac:dyDescent="0.25">
      <c r="A30" s="20" t="s">
        <v>78</v>
      </c>
      <c r="B30" s="36">
        <v>2022.4</v>
      </c>
      <c r="C30" s="34"/>
    </row>
    <row r="31" spans="1:3" ht="31" customHeight="1" x14ac:dyDescent="0.25">
      <c r="A31" s="20" t="s">
        <v>72</v>
      </c>
      <c r="B31" s="36">
        <v>2020.6</v>
      </c>
      <c r="C31" s="34"/>
    </row>
    <row r="32" spans="1:3" ht="31" customHeight="1" x14ac:dyDescent="0.25">
      <c r="A32" s="20" t="s">
        <v>51</v>
      </c>
      <c r="B32" s="36">
        <v>1792.2</v>
      </c>
      <c r="C32" s="34"/>
    </row>
    <row r="33" spans="1:3" ht="15.75" customHeight="1" x14ac:dyDescent="0.25">
      <c r="A33" s="20" t="s">
        <v>62</v>
      </c>
      <c r="B33" s="36">
        <v>1414.6</v>
      </c>
      <c r="C33" s="34"/>
    </row>
    <row r="34" spans="1:3" ht="31" customHeight="1" x14ac:dyDescent="0.25">
      <c r="A34" s="20" t="s">
        <v>104</v>
      </c>
      <c r="B34" s="36">
        <v>1245.4000000000001</v>
      </c>
      <c r="C34" s="34"/>
    </row>
    <row r="35" spans="1:3" ht="15.75" customHeight="1" x14ac:dyDescent="0.25">
      <c r="A35" s="20" t="s">
        <v>51</v>
      </c>
      <c r="B35" s="36">
        <v>708.2</v>
      </c>
      <c r="C35" s="34"/>
    </row>
    <row r="36" spans="1:3" ht="15.75" customHeight="1" x14ac:dyDescent="0.25">
      <c r="A36" s="20" t="s">
        <v>70</v>
      </c>
      <c r="B36" s="36">
        <v>302.89999999999998</v>
      </c>
      <c r="C36" s="34"/>
    </row>
    <row r="37" spans="1:3" ht="15.75" customHeight="1" x14ac:dyDescent="0.25">
      <c r="A37" s="20" t="s">
        <v>56</v>
      </c>
      <c r="B37" s="36">
        <v>285.8</v>
      </c>
      <c r="C37" s="34"/>
    </row>
    <row r="38" spans="1:3" ht="15.75" customHeight="1" x14ac:dyDescent="0.25">
      <c r="A38" s="20" t="s">
        <v>90</v>
      </c>
      <c r="B38" s="36">
        <v>210</v>
      </c>
      <c r="C38" s="34"/>
    </row>
    <row r="39" spans="1:3" ht="14.5" x14ac:dyDescent="0.25">
      <c r="A39" s="20" t="s">
        <v>110</v>
      </c>
      <c r="B39" s="36">
        <v>76.2</v>
      </c>
    </row>
    <row r="40" spans="1:3" ht="14.5" x14ac:dyDescent="0.25">
      <c r="A40" s="20" t="s">
        <v>88</v>
      </c>
      <c r="B40" s="36">
        <v>58.9</v>
      </c>
    </row>
    <row r="41" spans="1:3" ht="14.5" x14ac:dyDescent="0.25">
      <c r="A41" s="20" t="s">
        <v>76</v>
      </c>
      <c r="B41" s="36">
        <v>51.9</v>
      </c>
    </row>
    <row r="42" spans="1:3" ht="14.5" x14ac:dyDescent="0.25">
      <c r="A42" s="20" t="s">
        <v>106</v>
      </c>
      <c r="B42" s="36">
        <v>20.5</v>
      </c>
    </row>
    <row r="43" spans="1:3" ht="14.5" x14ac:dyDescent="0.25">
      <c r="A43" s="20" t="s">
        <v>60</v>
      </c>
      <c r="B43" s="36">
        <v>15.2</v>
      </c>
    </row>
    <row r="44" spans="1:3" ht="14.5" x14ac:dyDescent="0.25">
      <c r="A44" s="20" t="s">
        <v>48</v>
      </c>
      <c r="B44" s="36">
        <v>14</v>
      </c>
    </row>
    <row r="45" spans="1:3" ht="14.5" x14ac:dyDescent="0.25">
      <c r="A45" s="20" t="s">
        <v>86</v>
      </c>
      <c r="B45" s="36">
        <v>6.9</v>
      </c>
    </row>
    <row r="46" spans="1:3" ht="14.5" x14ac:dyDescent="0.25">
      <c r="A46" s="20" t="s">
        <v>86</v>
      </c>
      <c r="B46" s="36">
        <v>4.3</v>
      </c>
    </row>
    <row r="47" spans="1:3" ht="14.5" x14ac:dyDescent="0.25">
      <c r="A47" s="20" t="s">
        <v>116</v>
      </c>
      <c r="B47" s="36">
        <v>3.4</v>
      </c>
    </row>
    <row r="48" spans="1:3" ht="14.5" x14ac:dyDescent="0.25">
      <c r="A48" s="20" t="s">
        <v>58</v>
      </c>
      <c r="B48" s="36">
        <v>1</v>
      </c>
    </row>
    <row r="49" spans="1:2" ht="14.5" x14ac:dyDescent="0.25">
      <c r="A49" s="20" t="s">
        <v>88</v>
      </c>
      <c r="B49" s="36">
        <v>0.7</v>
      </c>
    </row>
    <row r="50" spans="1:2" ht="14.5" x14ac:dyDescent="0.25">
      <c r="A50" s="20" t="s">
        <v>90</v>
      </c>
      <c r="B50" s="36">
        <v>0.5</v>
      </c>
    </row>
  </sheetData>
  <phoneticPr fontId="2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/>
  </sheetViews>
  <sheetFormatPr defaultColWidth="9.1796875" defaultRowHeight="10" x14ac:dyDescent="0.2"/>
  <cols>
    <col min="1" max="1" width="7.26953125" style="55" customWidth="1"/>
    <col min="2" max="2" width="33.7265625" style="55" customWidth="1"/>
    <col min="3" max="3" width="11.26953125" style="55" customWidth="1"/>
    <col min="4" max="4" width="10.54296875" style="55" customWidth="1"/>
    <col min="5" max="5" width="10" style="55" customWidth="1"/>
    <col min="6" max="6" width="35.1796875" style="55" customWidth="1"/>
    <col min="7" max="7" width="10" style="56" customWidth="1"/>
    <col min="8" max="8" width="10.81640625" style="55" bestFit="1" customWidth="1"/>
    <col min="9" max="9" width="7.81640625" style="55" bestFit="1" customWidth="1"/>
    <col min="10" max="10" width="11.1796875" style="55" bestFit="1" customWidth="1"/>
    <col min="11" max="11" width="10.1796875" style="55" bestFit="1" customWidth="1"/>
    <col min="12" max="16384" width="9.1796875" style="55"/>
  </cols>
  <sheetData>
    <row r="1" spans="1:12" ht="25" customHeight="1" x14ac:dyDescent="0.25">
      <c r="A1" s="54" t="s">
        <v>180</v>
      </c>
    </row>
    <row r="2" spans="1:12" ht="25" customHeight="1" x14ac:dyDescent="0.2">
      <c r="A2" s="57" t="s">
        <v>175</v>
      </c>
      <c r="F2" s="58" t="s">
        <v>179</v>
      </c>
      <c r="G2" s="59"/>
      <c r="H2" s="57"/>
    </row>
    <row r="3" spans="1:12" ht="63.75" customHeight="1" x14ac:dyDescent="0.2">
      <c r="A3" s="115"/>
      <c r="B3" s="116"/>
      <c r="C3" s="117" t="s">
        <v>129</v>
      </c>
      <c r="D3" s="118"/>
      <c r="E3" s="120"/>
      <c r="F3" s="121"/>
      <c r="G3" s="60"/>
    </row>
    <row r="4" spans="1:12" ht="96" customHeight="1" x14ac:dyDescent="0.2">
      <c r="A4" s="115"/>
      <c r="B4" s="116"/>
      <c r="C4" s="61" t="s">
        <v>130</v>
      </c>
      <c r="D4" s="61" t="s">
        <v>131</v>
      </c>
      <c r="E4" s="122"/>
      <c r="F4" s="123"/>
      <c r="G4" s="60"/>
    </row>
    <row r="5" spans="1:12" ht="30" customHeight="1" x14ac:dyDescent="0.2">
      <c r="A5" s="119" t="s">
        <v>124</v>
      </c>
      <c r="B5" s="119"/>
      <c r="C5" s="62">
        <v>14225397</v>
      </c>
      <c r="D5" s="63">
        <v>12957</v>
      </c>
      <c r="E5" s="124" t="s">
        <v>132</v>
      </c>
      <c r="F5" s="125"/>
      <c r="G5" s="64"/>
      <c r="H5" s="65"/>
      <c r="I5" s="65"/>
      <c r="J5" s="66"/>
    </row>
    <row r="6" spans="1:12" ht="30" customHeight="1" x14ac:dyDescent="0.25">
      <c r="A6" s="67" t="s">
        <v>133</v>
      </c>
      <c r="B6" s="67" t="s">
        <v>134</v>
      </c>
      <c r="C6" s="68">
        <v>11510376</v>
      </c>
      <c r="D6" s="69">
        <v>135</v>
      </c>
      <c r="E6" s="70" t="s">
        <v>133</v>
      </c>
      <c r="F6" s="71" t="s">
        <v>135</v>
      </c>
      <c r="G6" s="72"/>
      <c r="I6" s="73"/>
      <c r="J6" s="74"/>
      <c r="K6" s="73"/>
      <c r="L6" s="73"/>
    </row>
    <row r="7" spans="1:12" ht="30" customHeight="1" x14ac:dyDescent="0.2">
      <c r="A7" s="75" t="s">
        <v>13</v>
      </c>
      <c r="B7" s="76" t="s">
        <v>136</v>
      </c>
      <c r="C7" s="68">
        <v>791798</v>
      </c>
      <c r="D7" s="69">
        <v>12728</v>
      </c>
      <c r="E7" s="77" t="s">
        <v>13</v>
      </c>
      <c r="F7" s="71" t="s">
        <v>137</v>
      </c>
      <c r="G7" s="78"/>
      <c r="I7" s="79"/>
      <c r="J7" s="80"/>
      <c r="K7" s="81"/>
      <c r="L7" s="80"/>
    </row>
    <row r="8" spans="1:12" ht="36.75" customHeight="1" x14ac:dyDescent="0.2">
      <c r="A8" s="82" t="s">
        <v>138</v>
      </c>
      <c r="B8" s="83" t="s">
        <v>139</v>
      </c>
      <c r="C8" s="84">
        <v>7765</v>
      </c>
      <c r="D8" s="85">
        <v>10</v>
      </c>
      <c r="E8" s="86" t="s">
        <v>138</v>
      </c>
      <c r="F8" s="87" t="s">
        <v>140</v>
      </c>
      <c r="G8" s="88"/>
      <c r="I8" s="79"/>
      <c r="J8" s="80"/>
      <c r="K8" s="89"/>
      <c r="L8" s="80"/>
    </row>
    <row r="9" spans="1:12" ht="33.75" customHeight="1" x14ac:dyDescent="0.2">
      <c r="A9" s="82" t="s">
        <v>141</v>
      </c>
      <c r="B9" s="83" t="s">
        <v>142</v>
      </c>
      <c r="C9" s="90">
        <v>1191</v>
      </c>
      <c r="D9" s="85" t="s">
        <v>143</v>
      </c>
      <c r="E9" s="86" t="s">
        <v>141</v>
      </c>
      <c r="F9" s="87" t="s">
        <v>144</v>
      </c>
      <c r="G9" s="88"/>
      <c r="I9" s="79"/>
      <c r="J9" s="80"/>
      <c r="K9" s="89"/>
      <c r="L9" s="80"/>
    </row>
    <row r="10" spans="1:12" ht="36" customHeight="1" x14ac:dyDescent="0.2">
      <c r="A10" s="82" t="s">
        <v>145</v>
      </c>
      <c r="B10" s="83" t="s">
        <v>146</v>
      </c>
      <c r="C10" s="90">
        <v>130039</v>
      </c>
      <c r="D10" s="85">
        <v>1</v>
      </c>
      <c r="E10" s="86" t="s">
        <v>147</v>
      </c>
      <c r="F10" s="87" t="s">
        <v>148</v>
      </c>
      <c r="G10" s="88"/>
      <c r="I10" s="79"/>
      <c r="J10" s="80"/>
      <c r="K10" s="89"/>
      <c r="L10" s="80"/>
    </row>
    <row r="11" spans="1:12" ht="27" customHeight="1" x14ac:dyDescent="0.2">
      <c r="A11" s="82" t="s">
        <v>149</v>
      </c>
      <c r="B11" s="83" t="s">
        <v>150</v>
      </c>
      <c r="C11" s="90">
        <v>3930</v>
      </c>
      <c r="D11" s="85">
        <v>34</v>
      </c>
      <c r="E11" s="86" t="s">
        <v>149</v>
      </c>
      <c r="F11" s="87" t="s">
        <v>151</v>
      </c>
      <c r="G11" s="88"/>
      <c r="I11" s="79"/>
      <c r="J11" s="80"/>
      <c r="K11" s="89"/>
      <c r="L11" s="80"/>
    </row>
    <row r="12" spans="1:12" ht="25" customHeight="1" x14ac:dyDescent="0.2">
      <c r="A12" s="82" t="s">
        <v>152</v>
      </c>
      <c r="B12" s="83" t="s">
        <v>153</v>
      </c>
      <c r="C12" s="90">
        <v>125</v>
      </c>
      <c r="D12" s="85" t="s">
        <v>176</v>
      </c>
      <c r="E12" s="86" t="s">
        <v>152</v>
      </c>
      <c r="F12" s="87" t="s">
        <v>154</v>
      </c>
      <c r="G12" s="88"/>
      <c r="I12" s="79"/>
      <c r="J12" s="80"/>
      <c r="K12" s="89"/>
      <c r="L12" s="80"/>
    </row>
    <row r="13" spans="1:12" ht="62.25" customHeight="1" x14ac:dyDescent="0.2">
      <c r="A13" s="82" t="s">
        <v>155</v>
      </c>
      <c r="B13" s="83" t="s">
        <v>156</v>
      </c>
      <c r="C13" s="90">
        <v>289011</v>
      </c>
      <c r="D13" s="85">
        <v>6582</v>
      </c>
      <c r="E13" s="86" t="s">
        <v>155</v>
      </c>
      <c r="F13" s="87" t="s">
        <v>157</v>
      </c>
      <c r="G13" s="88"/>
      <c r="I13" s="79"/>
      <c r="J13" s="80"/>
      <c r="K13" s="89"/>
      <c r="L13" s="80"/>
    </row>
    <row r="14" spans="1:12" ht="25" customHeight="1" x14ac:dyDescent="0.2">
      <c r="A14" s="82" t="s">
        <v>158</v>
      </c>
      <c r="B14" s="83" t="s">
        <v>159</v>
      </c>
      <c r="C14" s="90">
        <v>8967</v>
      </c>
      <c r="D14" s="85">
        <v>154</v>
      </c>
      <c r="E14" s="86" t="s">
        <v>158</v>
      </c>
      <c r="F14" s="87" t="s">
        <v>160</v>
      </c>
      <c r="G14" s="88"/>
      <c r="I14" s="79"/>
      <c r="J14" s="80"/>
      <c r="K14" s="89"/>
      <c r="L14" s="80"/>
    </row>
    <row r="15" spans="1:12" ht="40.5" customHeight="1" x14ac:dyDescent="0.2">
      <c r="A15" s="82" t="s">
        <v>161</v>
      </c>
      <c r="B15" s="83" t="s">
        <v>162</v>
      </c>
      <c r="C15" s="90">
        <v>334077</v>
      </c>
      <c r="D15" s="85">
        <v>5392</v>
      </c>
      <c r="E15" s="86" t="s">
        <v>161</v>
      </c>
      <c r="F15" s="87" t="s">
        <v>163</v>
      </c>
      <c r="G15" s="88"/>
      <c r="I15" s="79"/>
      <c r="J15" s="80"/>
      <c r="K15" s="80"/>
      <c r="L15" s="80"/>
    </row>
    <row r="16" spans="1:12" ht="83.25" customHeight="1" x14ac:dyDescent="0.2">
      <c r="A16" s="82" t="s">
        <v>164</v>
      </c>
      <c r="B16" s="83" t="s">
        <v>165</v>
      </c>
      <c r="C16" s="91">
        <v>15096</v>
      </c>
      <c r="D16" s="92">
        <v>520</v>
      </c>
      <c r="E16" s="86" t="s">
        <v>164</v>
      </c>
      <c r="F16" s="93" t="s">
        <v>166</v>
      </c>
      <c r="G16" s="88"/>
      <c r="I16" s="79"/>
      <c r="J16" s="80"/>
      <c r="K16" s="80"/>
      <c r="L16" s="80"/>
    </row>
    <row r="17" spans="1:7" ht="46.5" customHeight="1" x14ac:dyDescent="0.2">
      <c r="A17" s="82" t="s">
        <v>167</v>
      </c>
      <c r="B17" s="83" t="s">
        <v>168</v>
      </c>
      <c r="C17" s="91">
        <v>1597</v>
      </c>
      <c r="D17" s="92">
        <v>34.9</v>
      </c>
      <c r="E17" s="86" t="s">
        <v>167</v>
      </c>
      <c r="F17" s="93" t="s">
        <v>169</v>
      </c>
      <c r="G17" s="88"/>
    </row>
    <row r="18" spans="1:7" ht="30" customHeight="1" x14ac:dyDescent="0.2">
      <c r="A18" s="94" t="s">
        <v>170</v>
      </c>
      <c r="B18" s="95" t="s">
        <v>171</v>
      </c>
      <c r="C18" s="96">
        <v>1923223</v>
      </c>
      <c r="D18" s="97">
        <v>94</v>
      </c>
      <c r="E18" s="98" t="s">
        <v>170</v>
      </c>
      <c r="F18" s="70" t="s">
        <v>172</v>
      </c>
      <c r="G18" s="99"/>
    </row>
    <row r="19" spans="1:7" ht="12.75" customHeight="1" x14ac:dyDescent="0.2">
      <c r="A19" s="94"/>
      <c r="B19" s="95"/>
      <c r="C19" s="100"/>
      <c r="D19" s="100"/>
      <c r="E19" s="101"/>
      <c r="F19" s="102"/>
      <c r="G19" s="103"/>
    </row>
    <row r="20" spans="1:7" ht="12.75" customHeight="1" x14ac:dyDescent="0.2">
      <c r="A20" s="52" t="s">
        <v>8</v>
      </c>
    </row>
    <row r="21" spans="1:7" ht="12.75" customHeight="1" x14ac:dyDescent="0.2">
      <c r="A21" s="53" t="s">
        <v>9</v>
      </c>
      <c r="C21" s="104"/>
    </row>
    <row r="22" spans="1:7" ht="12.75" customHeight="1" x14ac:dyDescent="0.2"/>
    <row r="23" spans="1:7" ht="12.75" customHeight="1" x14ac:dyDescent="0.2"/>
    <row r="24" spans="1:7" ht="12.75" customHeight="1" x14ac:dyDescent="0.2"/>
    <row r="25" spans="1:7" ht="12.75" customHeight="1" x14ac:dyDescent="0.2"/>
    <row r="26" spans="1:7" ht="12.75" customHeight="1" x14ac:dyDescent="0.2"/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</sheetData>
  <mergeCells count="5">
    <mergeCell ref="A3:B4"/>
    <mergeCell ref="C3:D3"/>
    <mergeCell ref="A5:B5"/>
    <mergeCell ref="E3:F4"/>
    <mergeCell ref="E5:F5"/>
  </mergeCells>
  <pageMargins left="0.39370078740157483" right="0.39370078740157483" top="0.74803149606299213" bottom="0.74803149606299213" header="0.31496062992125984" footer="0.31496062992125984"/>
  <pageSetup paperSize="9" scale="90" orientation="portrait" r:id="rId1"/>
  <ignoredErrors>
    <ignoredError sqref="A14 E14 A10:A12 E10:E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Tabela1</vt:lpstr>
      <vt:lpstr>2 (2)</vt:lpstr>
      <vt:lpstr>B&amp;H</vt:lpstr>
      <vt:lpstr>B&amp;H (E)</vt:lpstr>
      <vt:lpstr>B&amp;H (C)</vt:lpstr>
      <vt:lpstr>B&amp;H (D)</vt:lpstr>
      <vt:lpstr>TABELA2</vt:lpstr>
    </vt:vector>
  </TitlesOfParts>
  <Company>FZS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 Agic</dc:creator>
  <cp:lastModifiedBy>FZS</cp:lastModifiedBy>
  <cp:revision/>
  <cp:lastPrinted>2017-12-28T09:00:25Z</cp:lastPrinted>
  <dcterms:created xsi:type="dcterms:W3CDTF">2007-02-12T13:38:37Z</dcterms:created>
  <dcterms:modified xsi:type="dcterms:W3CDTF">2017-12-29T10:41:32Z</dcterms:modified>
</cp:coreProperties>
</file>