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155" windowHeight="10470" tabRatio="855" activeTab="1"/>
  </bookViews>
  <sheets>
    <sheet name="Tabela1_varijable" sheetId="1" r:id="rId1"/>
    <sheet name="Tabela2_indikatori " sheetId="2" r:id="rId2"/>
    <sheet name="Tabela3_struktura" sheetId="3" r:id="rId3"/>
    <sheet name="priprema grafika 1" sheetId="4" state="hidden" r:id="rId4"/>
    <sheet name="grafici" sheetId="5" r:id="rId5"/>
  </sheets>
  <definedNames>
    <definedName name="_xlnm.Print_Titles" localSheetId="0">'Tabela1_varijable'!$1:$4</definedName>
    <definedName name="_xlnm.Print_Titles" localSheetId="1">'Tabela2_indikatori '!$1:$4</definedName>
  </definedNames>
  <calcPr fullCalcOnLoad="1"/>
</workbook>
</file>

<file path=xl/sharedStrings.xml><?xml version="1.0" encoding="utf-8"?>
<sst xmlns="http://schemas.openxmlformats.org/spreadsheetml/2006/main" count="398" uniqueCount="129">
  <si>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</si>
  <si>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</si>
  <si>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</si>
  <si>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</si>
  <si>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</si>
  <si>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</si>
  <si>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</si>
  <si>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OPSKRBA ELEKTRIČNOM ENERGIJOM, PLINOM, PAROM I KLIMATIZACIJA</t>
  </si>
  <si>
    <t>ELECTRICITY,  GAS, STEAM AND AIR CONDITIONING SUPPLY</t>
  </si>
  <si>
    <t>E</t>
  </si>
  <si>
    <t>WATER SUPPLY;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</si>
  <si>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</si>
  <si>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</si>
  <si>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</si>
  <si>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</si>
  <si>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</si>
  <si>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</si>
  <si>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</si>
  <si>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</si>
  <si>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</si>
  <si>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</si>
  <si>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</si>
  <si>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L</t>
  </si>
  <si>
    <t>POSLOVANJE NEKRETNINAMA</t>
  </si>
  <si>
    <t>REAL ESTATE ACTIVITIES</t>
  </si>
  <si>
    <r>
      <t xml:space="preserve">Broj zaposlenih osoba
</t>
    </r>
    <r>
      <rPr>
        <i/>
        <sz val="7"/>
        <color indexed="8"/>
        <rFont val="Calibri"/>
        <family val="2"/>
      </rPr>
      <t xml:space="preserve">Number of persons employed
 </t>
    </r>
  </si>
  <si>
    <r>
      <t xml:space="preserve">Dodana vrijednost po faktorskim troškovima
</t>
    </r>
    <r>
      <rPr>
        <i/>
        <sz val="7"/>
        <color indexed="8"/>
        <rFont val="Calibri"/>
        <family val="2"/>
      </rPr>
      <t>Value added at factor cost</t>
    </r>
  </si>
  <si>
    <t xml:space="preserve"> KD BiH 2010 (EU NACE Rev. 2) 
Područja djelatnosti</t>
  </si>
  <si>
    <t>KD BiH 2010 (EU NACE Rev. 2)
Sections of activity</t>
  </si>
  <si>
    <t>UKUPNO INDUSTRIJSKE DJELATNOSTI (B, C, D i E)</t>
  </si>
  <si>
    <t>TOTAL OF COVERED ACTIVITIES</t>
  </si>
  <si>
    <t xml:space="preserve">UKUPNO OBUHVAĆENE DJELATNOSTI </t>
  </si>
  <si>
    <r>
      <t xml:space="preserve">Industrijske djelatnosti (B, C, D i E)
</t>
    </r>
    <r>
      <rPr>
        <sz val="7"/>
        <color indexed="8"/>
        <rFont val="Calibri"/>
        <family val="2"/>
      </rPr>
      <t>Industrial activities (B, C, D and E)</t>
    </r>
  </si>
  <si>
    <r>
      <t xml:space="preserve">Građevinarstvo (F)
</t>
    </r>
    <r>
      <rPr>
        <sz val="7"/>
        <color indexed="8"/>
        <rFont val="Calibri"/>
        <family val="2"/>
      </rPr>
      <t>Construction (F)</t>
    </r>
  </si>
  <si>
    <r>
      <t xml:space="preserve">Trgovina na veliko i malo; popravak motornih vozila i motocikla  (G) 
</t>
    </r>
    <r>
      <rPr>
        <sz val="7"/>
        <color indexed="8"/>
        <rFont val="Calibri"/>
        <family val="2"/>
      </rPr>
      <t>Wholesale and retail trade; repair of motor vehicles and motorcycles  (G)</t>
    </r>
    <r>
      <rPr>
        <b/>
        <sz val="7"/>
        <color indexed="8"/>
        <rFont val="Calibri"/>
        <family val="2"/>
      </rPr>
      <t xml:space="preserve">
</t>
    </r>
  </si>
  <si>
    <r>
      <t xml:space="preserve">Usluge (H, I i L)
</t>
    </r>
    <r>
      <rPr>
        <sz val="7"/>
        <color indexed="8"/>
        <rFont val="Calibri"/>
        <family val="2"/>
      </rPr>
      <t>Services (H, I and L)</t>
    </r>
  </si>
  <si>
    <t>TOTAL OF INDUSTRIAL
 ACTIVITIES (B, C, D and E)</t>
  </si>
  <si>
    <t>J</t>
  </si>
  <si>
    <t>M</t>
  </si>
  <si>
    <t>N</t>
  </si>
  <si>
    <t>S</t>
  </si>
  <si>
    <t>INFORMACIJE I KOMUNIKACIJE</t>
  </si>
  <si>
    <t>STRUČNE, ZNANSTVENE I TEHNIČKE DJELATNOSTI</t>
  </si>
  <si>
    <t>ADMINISTRATIVNE I POMOĆNE USLUŽNE DJELATNOSTI</t>
  </si>
  <si>
    <t>OSTALE USLUŽNE DJELATNOSTI</t>
  </si>
  <si>
    <t>PROFESSIONAL, SCIENTIFIC AND TECHNICAL ACTIVITIES</t>
  </si>
  <si>
    <t>ADMINISTRATIVE AND SUPPORT SERVICE ACTIVITIES</t>
  </si>
  <si>
    <t>OTHER SERVICE ACTIVITIES</t>
  </si>
  <si>
    <t>INFORMATION AND COMMUNICATION</t>
  </si>
  <si>
    <t>Small enterprises (0-19)</t>
  </si>
  <si>
    <t>Medium enterprises (20-49)</t>
  </si>
  <si>
    <t>Large enterprises (50 and more)</t>
  </si>
  <si>
    <r>
      <t xml:space="preserve">Promet po zaposlenoj osobi (KM)
</t>
    </r>
    <r>
      <rPr>
        <i/>
        <sz val="8"/>
        <color indexed="8"/>
        <rFont val="Arial"/>
        <family val="2"/>
      </rPr>
      <t>Turnover per person employed (KM)</t>
    </r>
  </si>
  <si>
    <r>
      <t xml:space="preserve">Dodana vrijednost po zaposlenoj osobi
</t>
    </r>
    <r>
      <rPr>
        <i/>
        <sz val="8"/>
        <color indexed="8"/>
        <rFont val="Arial"/>
        <family val="2"/>
      </rPr>
      <t>Value added per person employed</t>
    </r>
  </si>
  <si>
    <r>
      <t xml:space="preserve">Troškovi rada po zaposleniku (KM)
</t>
    </r>
    <r>
      <rPr>
        <i/>
        <sz val="8"/>
        <color indexed="8"/>
        <rFont val="Arial"/>
        <family val="2"/>
      </rPr>
      <t>Labour cost per employee (KM)</t>
    </r>
  </si>
  <si>
    <r>
      <t xml:space="preserve">Profitabilnost
</t>
    </r>
    <r>
      <rPr>
        <i/>
        <sz val="8"/>
        <color indexed="8"/>
        <rFont val="Arial"/>
        <family val="2"/>
      </rPr>
      <t>Profitability</t>
    </r>
  </si>
  <si>
    <r>
      <t xml:space="preserve">Broj zaposlenih osoba
</t>
    </r>
    <r>
      <rPr>
        <i/>
        <sz val="8"/>
        <color indexed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</si>
  <si>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color indexed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</si>
  <si>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color indexed="8"/>
        <rFont val="Arial"/>
        <family val="2"/>
      </rPr>
      <t>Value added at factor cost</t>
    </r>
  </si>
  <si>
    <r>
      <t xml:space="preserve">Troškovi zaposlenika
   </t>
    </r>
    <r>
      <rPr>
        <i/>
        <sz val="8"/>
        <color indexed="8"/>
        <rFont val="Arial"/>
        <family val="2"/>
      </rPr>
      <t>Personnel costs</t>
    </r>
  </si>
  <si>
    <r>
      <t xml:space="preserve">DJELATNOSTI PRUŽANJA SMJEŠTAJA TE PRIPREME I USLUŽIVANJA HRANE </t>
    </r>
    <r>
      <rPr>
        <b/>
        <sz val="8"/>
        <rFont val="Arial"/>
        <family val="2"/>
      </rPr>
      <t>(HOTELIJERSTVO</t>
    </r>
    <r>
      <rPr>
        <b/>
        <sz val="8"/>
        <color indexed="8"/>
        <rFont val="Arial"/>
        <family val="2"/>
      </rPr>
      <t xml:space="preserve"> I UGOSTITELJSTVO)</t>
    </r>
  </si>
  <si>
    <t xml:space="preserve"> KD BiH 2010  (EU NACE Rev. 2) 
Područja djelatnosti</t>
  </si>
  <si>
    <t>Mala preduzeća (0-19)</t>
  </si>
  <si>
    <t>Srednja preduzeća (20-49)</t>
  </si>
  <si>
    <t>Velika preduzeća (50 i više)</t>
  </si>
  <si>
    <t>PROIZVODNJA I SNABDIJEVANJE ELEKTRIČNOM ENERGIJOM, PLINOM, PAROM I KLIMATIZACIJA</t>
  </si>
  <si>
    <t>SNABDIJEVANJE VODOM; UKLANJANJE OTPADNIH VODA, GOSPODARENJE OTPADOM TE DJELATNOSTI SANACIJE OKOLIŠA</t>
  </si>
  <si>
    <t>STRUČNE, NAUČNE I TEHNIČKE DJELATNOSTI</t>
  </si>
  <si>
    <t>S: OTHER SERVICE ACTIVITIES</t>
  </si>
  <si>
    <t>N: ADMINISTRATIVE AND SUPPORT SERVICE ACTIVITIES</t>
  </si>
  <si>
    <t>M: PROFESSIONAL, SCIENTIFIC AND TECHNICAL ACTIVITIES</t>
  </si>
  <si>
    <t>L: REAL ESTATE ACTIVITIES</t>
  </si>
  <si>
    <t>J: INFORMATION AND COMMUNICATION</t>
  </si>
  <si>
    <t>I: ACCOMMODATION AND FOOD SERVICE ACTIVITIES</t>
  </si>
  <si>
    <t>H: TRANSPORTATION AND STORAGE</t>
  </si>
  <si>
    <t>G:WHOLESALE AND RETAIL TRADE; REPAIR OF MOTOR VEHICLES AND MOTORCYCLES</t>
  </si>
  <si>
    <t>F: CONSTRUCTION</t>
  </si>
  <si>
    <t>D: ELECTRICITY,  GAS, STEAM AND AIR CONDITIONING SUPPLY</t>
  </si>
  <si>
    <t>B:MINING AND QUARRYING</t>
  </si>
  <si>
    <t>C: MANUFACTURING</t>
  </si>
  <si>
    <t>P</t>
  </si>
  <si>
    <t>OBRAZOVANJE</t>
  </si>
  <si>
    <t>EDUCATION</t>
  </si>
  <si>
    <t>Small enterprises (0-49)</t>
  </si>
  <si>
    <t>Medium enterprises (50-249)</t>
  </si>
  <si>
    <t>Large enterprises (250 and more)</t>
  </si>
  <si>
    <t>Q</t>
  </si>
  <si>
    <t>DJELATNOSTI ZDRAVSTVENE ZAŠTITE I SOCIJALNE ZASTITE</t>
  </si>
  <si>
    <t>HUMAN HEALTH AND SOCIAL WORK ACTIVITIES</t>
  </si>
  <si>
    <t>P: EDUCATION</t>
  </si>
  <si>
    <t>Q: HUMAN HEALTH AND SOCIAL WORK ACTIVITIES</t>
  </si>
  <si>
    <r>
      <t xml:space="preserve">Učešće dodane vrijednosti u vrijednosti proizvodnje (%)
</t>
    </r>
    <r>
      <rPr>
        <i/>
        <sz val="8"/>
        <color indexed="8"/>
        <rFont val="Arial"/>
        <family val="2"/>
      </rPr>
      <t>Percent of Value added on PV (%)</t>
    </r>
  </si>
  <si>
    <t>DJELATNOST ZDRAVSTVENE I SOCIJALNE ZASTITE</t>
  </si>
  <si>
    <r>
      <t xml:space="preserve">Broj zaposlenih osoba
</t>
    </r>
    <r>
      <rPr>
        <i/>
        <sz val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</si>
  <si>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</si>
  <si>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rFont val="Arial"/>
        <family val="2"/>
      </rPr>
      <t>Value added at factor cost</t>
    </r>
  </si>
  <si>
    <r>
      <t xml:space="preserve">Broj preduzeća/poduzeća
</t>
    </r>
    <r>
      <rPr>
        <i/>
        <sz val="8"/>
        <color indexed="8"/>
        <rFont val="Arial"/>
        <family val="2"/>
      </rPr>
      <t xml:space="preserve">Number of enterprises </t>
    </r>
  </si>
  <si>
    <t>Srednja preduz./poduz. (20-49)</t>
  </si>
  <si>
    <t>Velika  preduz./poduz.  (50 i više)</t>
  </si>
  <si>
    <t>Mala  preduz./poduz.  (0-19)</t>
  </si>
  <si>
    <t>Srednja  preduz./poduz.  (20-49)</t>
  </si>
  <si>
    <t>Srednja preduz./poduz.  (20-49)</t>
  </si>
  <si>
    <r>
      <t xml:space="preserve">Broj preduzeća /poduzeća
</t>
    </r>
    <r>
      <rPr>
        <i/>
        <sz val="8"/>
        <rFont val="Arial"/>
        <family val="2"/>
      </rPr>
      <t xml:space="preserve">Number of enterprises </t>
    </r>
  </si>
  <si>
    <t xml:space="preserve">Tabela 3. Učešće osnovnih strukturno poslovnih varijabli po područjima, 2013.                                                             </t>
  </si>
  <si>
    <t>Table 3. Share of basic structural business variables according to Sections, 2013.</t>
  </si>
  <si>
    <t>Table 1. Basic structural business variables according to Section KD BiH 2010 (NACE Rev. 2) and classes of employment, 2013., in KM</t>
  </si>
  <si>
    <t>Table 2. Basic structural business indicators according to Section KD BiH 2010 (NACE Rev. 2) and size of enterprise, 2013.</t>
  </si>
  <si>
    <t xml:space="preserve">Tabela 1. Osnovne strukturno poslovne varijable prema području KD BiH 2010(NACE Rev.2) i prema veličini preduzeća/poduzeća, 2013., u KM                                                             </t>
  </si>
  <si>
    <t xml:space="preserve">Tabela 2. Osnovni strukturno poslovni indikatori prema području KD BiH 2010 i prema veličini preduzeća/poduzeća, 2013.                                                                    </t>
  </si>
  <si>
    <t>Mala preduz./poduz. (0-19)</t>
  </si>
  <si>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B</t>
    </r>
    <r>
      <rPr>
        <b/>
        <sz val="8"/>
        <rFont val="Arial"/>
        <family val="2"/>
      </rPr>
      <t>: VAĐENJE RUDA I KAMENA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</si>
  <si>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C</t>
    </r>
    <r>
      <rPr>
        <b/>
        <sz val="8"/>
        <rFont val="Arial"/>
        <family val="2"/>
      </rPr>
      <t>: PRERAĐIVAČKA INDUSTRIJA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</si>
  <si>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D</t>
    </r>
    <r>
      <rPr>
        <b/>
        <sz val="8"/>
        <rFont val="Arial"/>
        <family val="2"/>
      </rPr>
      <t>: PROIZVODNJA I SNABDIJEVANJE ELEKTRIČNOM ENERGIJOM, PLINOM, PAROM I KLIMATIZACIJA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</si>
  <si>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F</t>
    </r>
    <r>
      <rPr>
        <b/>
        <sz val="8"/>
        <rFont val="Arial"/>
        <family val="2"/>
      </rPr>
      <t>: GRAĐEVINARSTVO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</si>
  <si>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G</t>
    </r>
    <r>
      <rPr>
        <b/>
        <sz val="8"/>
        <rFont val="Arial"/>
        <family val="2"/>
      </rPr>
      <t>: TRGOVINA NA VELIKO I NA MALO; POPRAVAK MOTORNIH VOZILA I MOTOCIKALA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</si>
  <si>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H</t>
    </r>
    <r>
      <rPr>
        <b/>
        <sz val="8"/>
        <rFont val="Arial"/>
        <family val="2"/>
      </rPr>
      <t>: PRIJEVOZ I SKLADIŠTENJE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</si>
  <si>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I</t>
    </r>
    <r>
      <rPr>
        <b/>
        <sz val="8"/>
        <rFont val="Arial"/>
        <family val="2"/>
      </rPr>
      <t>: DJELATNOSTI PRUŽANJA SMJEŠTAJA TE PRIPREME I USLUŽIVANJA HRANE (HOTELIJERSTVO I UGOSTITELJSTVO)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</si>
  <si>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J</t>
    </r>
    <r>
      <rPr>
        <b/>
        <sz val="8"/>
        <rFont val="Arial"/>
        <family val="2"/>
      </rPr>
      <t xml:space="preserve">:  INFORMACIJE I KOMUNIKACIJE 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</si>
  <si>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L</t>
    </r>
    <r>
      <rPr>
        <b/>
        <sz val="8"/>
        <rFont val="Arial"/>
        <family val="2"/>
      </rPr>
      <t>: POSLOVANJE NEKRETNINAMA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</si>
  <si>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M</t>
    </r>
    <r>
      <rPr>
        <b/>
        <sz val="8"/>
        <rFont val="Arial"/>
        <family val="2"/>
      </rPr>
      <t>: STRUČNE, NAUČNE I TEHNIČKE DJELATNOSTI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</si>
  <si>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N</t>
    </r>
    <r>
      <rPr>
        <b/>
        <sz val="8"/>
        <rFont val="Arial"/>
        <family val="2"/>
      </rPr>
      <t>: ADMINISTRATIVNE I POMOĆNE USLUŽNE DJELATNOSTI</t>
    </r>
    <r>
      <rPr>
        <b/>
        <i/>
        <sz val="8"/>
        <rFont val="Arial"/>
        <family val="2"/>
      </rPr>
      <t xml:space="preserve">
</t>
    </r>
  </si>
  <si>
    <r>
      <t>P</t>
    </r>
    <r>
      <rPr>
        <b/>
        <i/>
        <sz val="8"/>
        <rFont val="Arial"/>
        <family val="2"/>
      </rPr>
      <t>: OBRAZOVANJE</t>
    </r>
  </si>
  <si>
    <r>
      <t>Q</t>
    </r>
    <r>
      <rPr>
        <b/>
        <i/>
        <sz val="8"/>
        <rFont val="Arial"/>
        <family val="2"/>
      </rPr>
      <t>:DJELATNOSTI ZDRAVSTVENE ZAŠTITE I SOCIJALNE ZASTITE</t>
    </r>
  </si>
  <si>
    <r>
      <rPr>
        <b/>
        <sz val="8"/>
        <rFont val="Arial"/>
        <family val="2"/>
      </rPr>
      <t>S</t>
    </r>
    <r>
      <rPr>
        <b/>
        <sz val="8"/>
        <rFont val="Arial"/>
        <family val="2"/>
      </rPr>
      <t>: OSTALE USLUŽNE DJELATNOSTI</t>
    </r>
    <r>
      <rPr>
        <b/>
        <i/>
        <sz val="8"/>
        <rFont val="Arial"/>
        <family val="2"/>
      </rPr>
      <t xml:space="preserve">
</t>
    </r>
  </si>
  <si>
    <t>UKUPNO OBUHVAĆENE DJELATNOSTI</t>
  </si>
  <si>
    <t>OPSKRBA VODOM, UKLANJANJE OTPADNIH VODA, GOSPODARENJE OTPADOM TE DJELATNOSTI SANACIJE OKOLIŠA</t>
  </si>
  <si>
    <t>WATER SUPPLY, SEWERAGE, WASTE MANAGEMENT AND REMEDIATION ACTIVITIES</t>
  </si>
  <si>
    <r>
      <rPr>
        <b/>
        <sz val="8"/>
        <rFont val="Arial"/>
        <family val="2"/>
      </rPr>
      <t>E</t>
    </r>
    <r>
      <rPr>
        <b/>
        <sz val="8"/>
        <rFont val="Arial"/>
        <family val="2"/>
      </rPr>
      <t>: SNABDIJEVANJE VODOM, UKLANJANJE OTPADNIH VODA, GOSPODARENJE OTPADOM TE DJELATNOSTI SANACIJE OKOLIŠA</t>
    </r>
    <r>
      <rPr>
        <b/>
        <i/>
        <sz val="8"/>
        <rFont val="Arial"/>
        <family val="2"/>
      </rPr>
      <t xml:space="preserve">
</t>
    </r>
  </si>
  <si>
    <t>E: WATER SUPPLY, SEWERAGE, WASTE MANAGEMENT AND REMEDIATION ACTIVITIES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</si>
</sst>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[$-409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4">
    <xf numFmtId="0" fontId="0" fillId="0" borderId="0" xfId="0" applyFont="1" applyAlignment="1">
      <alignment/>
    </xf>
    <xf numFmtId="0" fontId="2" fillId="0" borderId="10" xfId="59" applyFont="1" applyFill="1" applyBorder="1" applyAlignment="1">
      <alignment horizontal="left" vertical="top" wrapText="1"/>
      <protection/>
    </xf>
    <xf numFmtId="172" fontId="2" fillId="0" borderId="10" xfId="0" applyNumberFormat="1" applyFont="1" applyBorder="1" applyAlignment="1">
      <alignment/>
    </xf>
    <xf numFmtId="0" fontId="6" fillId="0" borderId="0" xfId="59" applyFont="1" applyFill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3" fontId="2" fillId="0" borderId="10" xfId="61" applyNumberFormat="1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7" fillId="0" borderId="0" xfId="58" applyFont="1" applyFill="1" applyBorder="1" applyAlignment="1">
      <alignment horizontal="left" vertical="top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left" vertical="center" wrapText="1"/>
      <protection/>
    </xf>
    <xf numFmtId="0" fontId="14" fillId="33" borderId="0" xfId="57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9" fillId="33" borderId="0" xfId="57" applyFont="1" applyFill="1" applyBorder="1" applyAlignment="1">
      <alignment horizontal="right" vertical="top" wrapText="1"/>
      <protection/>
    </xf>
    <xf numFmtId="0" fontId="9" fillId="0" borderId="0" xfId="59" applyFont="1" applyFill="1" applyBorder="1" applyAlignment="1">
      <alignment horizontal="left" vertical="top" wrapText="1"/>
      <protection/>
    </xf>
    <xf numFmtId="0" fontId="14" fillId="33" borderId="0" xfId="57" applyFont="1" applyFill="1" applyBorder="1" applyAlignment="1">
      <alignment horizontal="right" vertical="top" wrapText="1"/>
      <protection/>
    </xf>
    <xf numFmtId="0" fontId="14" fillId="0" borderId="0" xfId="59" applyFont="1" applyFill="1" applyBorder="1" applyAlignment="1">
      <alignment horizontal="left" vertical="top" wrapText="1"/>
      <protection/>
    </xf>
    <xf numFmtId="0" fontId="7" fillId="33" borderId="0" xfId="57" applyFont="1" applyFill="1" applyBorder="1" applyAlignment="1">
      <alignment horizontal="right" vertical="top" wrapText="1"/>
      <protection/>
    </xf>
    <xf numFmtId="0" fontId="13" fillId="0" borderId="0" xfId="58" applyFont="1" applyFill="1" applyBorder="1" applyAlignment="1">
      <alignment horizontal="left" vertical="top" wrapText="1"/>
      <protection/>
    </xf>
    <xf numFmtId="0" fontId="14" fillId="0" borderId="0" xfId="59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vertical="top" wrapText="1"/>
      <protection/>
    </xf>
    <xf numFmtId="0" fontId="7" fillId="0" borderId="0" xfId="0" applyFont="1" applyAlignment="1">
      <alignment vertical="top"/>
    </xf>
    <xf numFmtId="0" fontId="0" fillId="0" borderId="0" xfId="0" applyAlignment="1">
      <alignment wrapText="1"/>
    </xf>
    <xf numFmtId="0" fontId="9" fillId="34" borderId="0" xfId="57" applyFont="1" applyFill="1" applyBorder="1" applyAlignment="1">
      <alignment horizontal="center" vertical="center" wrapText="1"/>
      <protection/>
    </xf>
    <xf numFmtId="0" fontId="14" fillId="34" borderId="0" xfId="57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/>
    </xf>
    <xf numFmtId="17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38" fillId="0" borderId="0" xfId="0" applyFont="1" applyAlignment="1">
      <alignment vertical="top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vertical="center" wrapText="1"/>
    </xf>
    <xf numFmtId="172" fontId="11" fillId="0" borderId="14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3" fontId="7" fillId="0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vertical="center" wrapText="1"/>
    </xf>
    <xf numFmtId="3" fontId="7" fillId="0" borderId="0" xfId="58" applyNumberFormat="1" applyFont="1" applyFill="1" applyBorder="1" applyAlignment="1">
      <alignment horizontal="left" wrapText="1"/>
      <protection/>
    </xf>
    <xf numFmtId="3" fontId="7" fillId="0" borderId="0" xfId="58" applyNumberFormat="1" applyFont="1" applyFill="1" applyBorder="1" applyAlignment="1">
      <alignment horizontal="left" vertical="top" wrapText="1"/>
      <protection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59" applyNumberFormat="1" applyFont="1" applyFill="1" applyBorder="1" applyAlignment="1">
      <alignment horizontal="left" wrapText="1"/>
      <protection/>
    </xf>
    <xf numFmtId="3" fontId="14" fillId="0" borderId="0" xfId="59" applyNumberFormat="1" applyFont="1" applyFill="1" applyBorder="1" applyAlignment="1">
      <alignment horizontal="left" vertical="center" wrapText="1"/>
      <protection/>
    </xf>
    <xf numFmtId="3" fontId="14" fillId="0" borderId="0" xfId="59" applyNumberFormat="1" applyFont="1" applyFill="1" applyBorder="1" applyAlignment="1">
      <alignment horizontal="left" vertical="top" wrapText="1"/>
      <protection/>
    </xf>
    <xf numFmtId="3" fontId="13" fillId="0" borderId="0" xfId="58" applyNumberFormat="1" applyFont="1" applyFill="1" applyBorder="1" applyAlignment="1">
      <alignment horizontal="left" vertical="top" wrapText="1"/>
      <protection/>
    </xf>
    <xf numFmtId="3" fontId="14" fillId="0" borderId="0" xfId="59" applyNumberFormat="1" applyFont="1" applyFill="1" applyBorder="1" applyAlignment="1">
      <alignment vertical="top" wrapText="1"/>
      <protection/>
    </xf>
    <xf numFmtId="3" fontId="7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/>
    </xf>
    <xf numFmtId="3" fontId="9" fillId="0" borderId="0" xfId="57" applyNumberFormat="1" applyFont="1" applyFill="1" applyBorder="1" applyAlignment="1">
      <alignment horizontal="center" wrapText="1"/>
      <protection/>
    </xf>
    <xf numFmtId="3" fontId="14" fillId="0" borderId="0" xfId="57" applyNumberFormat="1" applyFont="1" applyFill="1" applyBorder="1" applyAlignment="1">
      <alignment horizontal="center" vertical="center" wrapText="1"/>
      <protection/>
    </xf>
    <xf numFmtId="3" fontId="9" fillId="0" borderId="0" xfId="57" applyNumberFormat="1" applyFont="1" applyFill="1" applyBorder="1" applyAlignment="1">
      <alignment horizontal="right" wrapText="1"/>
      <protection/>
    </xf>
    <xf numFmtId="3" fontId="14" fillId="0" borderId="0" xfId="57" applyNumberFormat="1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 horizontal="right" wrapText="1"/>
      <protection/>
    </xf>
    <xf numFmtId="3" fontId="7" fillId="0" borderId="0" xfId="57" applyNumberFormat="1" applyFont="1" applyFill="1" applyBorder="1" applyAlignment="1">
      <alignment wrapText="1"/>
      <protection/>
    </xf>
    <xf numFmtId="3" fontId="64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 vertical="top"/>
    </xf>
    <xf numFmtId="3" fontId="11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7" fillId="0" borderId="0" xfId="60" applyNumberFormat="1" applyFont="1" applyFill="1" applyBorder="1" applyAlignment="1">
      <alignment horizontal="right" wrapText="1"/>
      <protection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3" fontId="11" fillId="0" borderId="0" xfId="61" applyNumberFormat="1" applyFont="1" applyFill="1" applyBorder="1" applyAlignment="1">
      <alignment horizontal="right" wrapText="1"/>
      <protection/>
    </xf>
    <xf numFmtId="3" fontId="64" fillId="0" borderId="0" xfId="0" applyNumberFormat="1" applyFont="1" applyFill="1" applyAlignment="1">
      <alignment horizontal="right"/>
    </xf>
    <xf numFmtId="3" fontId="10" fillId="0" borderId="0" xfId="61" applyNumberFormat="1" applyFont="1" applyFill="1" applyBorder="1" applyAlignment="1">
      <alignment horizontal="right" wrapText="1"/>
      <protection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1" fillId="0" borderId="0" xfId="59" applyFont="1" applyFill="1" applyBorder="1" applyAlignment="1">
      <alignment horizontal="center" vertical="center" wrapText="1"/>
      <protection/>
    </xf>
    <xf numFmtId="0" fontId="16" fillId="33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173" fontId="7" fillId="0" borderId="0" xfId="58" applyNumberFormat="1" applyFont="1" applyFill="1" applyBorder="1" applyAlignment="1">
      <alignment horizontal="left" wrapText="1"/>
      <protection/>
    </xf>
    <xf numFmtId="3" fontId="14" fillId="0" borderId="0" xfId="59" applyNumberFormat="1" applyFont="1" applyFill="1" applyBorder="1" applyAlignment="1">
      <alignment horizontal="left" wrapText="1"/>
      <protection/>
    </xf>
    <xf numFmtId="3" fontId="14" fillId="0" borderId="0" xfId="57" applyNumberFormat="1" applyFont="1" applyFill="1" applyBorder="1" applyAlignment="1">
      <alignment horizontal="center" wrapText="1"/>
      <protection/>
    </xf>
    <xf numFmtId="3" fontId="13" fillId="0" borderId="0" xfId="0" applyNumberFormat="1" applyFont="1" applyFill="1" applyBorder="1" applyAlignment="1">
      <alignment horizontal="center" vertical="top" wrapText="1"/>
    </xf>
    <xf numFmtId="3" fontId="14" fillId="0" borderId="0" xfId="57" applyNumberFormat="1" applyFont="1" applyFill="1" applyBorder="1" applyAlignment="1">
      <alignment horizontal="center" vertical="top" wrapText="1"/>
      <protection/>
    </xf>
    <xf numFmtId="3" fontId="9" fillId="0" borderId="0" xfId="57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vertical="center" wrapText="1"/>
    </xf>
    <xf numFmtId="173" fontId="10" fillId="0" borderId="0" xfId="0" applyNumberFormat="1" applyFont="1" applyFill="1" applyBorder="1" applyAlignment="1">
      <alignment vertical="center" wrapText="1"/>
    </xf>
    <xf numFmtId="173" fontId="64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64" fillId="0" borderId="0" xfId="0" applyNumberFormat="1" applyFont="1" applyAlignment="1">
      <alignment vertical="center"/>
    </xf>
    <xf numFmtId="3" fontId="65" fillId="0" borderId="0" xfId="0" applyNumberFormat="1" applyFont="1" applyFill="1" applyBorder="1" applyAlignment="1">
      <alignment vertical="center" wrapText="1"/>
    </xf>
    <xf numFmtId="173" fontId="11" fillId="0" borderId="0" xfId="0" applyNumberFormat="1" applyFont="1" applyFill="1" applyBorder="1" applyAlignment="1">
      <alignment vertical="center" wrapText="1"/>
    </xf>
    <xf numFmtId="173" fontId="65" fillId="0" borderId="0" xfId="0" applyNumberFormat="1" applyFont="1" applyFill="1" applyBorder="1" applyAlignment="1">
      <alignment vertical="center" wrapText="1"/>
    </xf>
    <xf numFmtId="3" fontId="9" fillId="0" borderId="0" xfId="61" applyNumberFormat="1" applyFont="1" applyFill="1" applyBorder="1" applyAlignment="1">
      <alignment vertical="center" wrapText="1"/>
      <protection/>
    </xf>
    <xf numFmtId="173" fontId="11" fillId="0" borderId="0" xfId="61" applyNumberFormat="1" applyFont="1" applyFill="1" applyBorder="1" applyAlignment="1">
      <alignment vertical="center" wrapText="1"/>
      <protection/>
    </xf>
    <xf numFmtId="173" fontId="9" fillId="0" borderId="0" xfId="61" applyNumberFormat="1" applyFont="1" applyFill="1" applyBorder="1" applyAlignment="1">
      <alignment vertical="center" wrapText="1"/>
      <protection/>
    </xf>
    <xf numFmtId="3" fontId="64" fillId="0" borderId="0" xfId="0" applyNumberFormat="1" applyFont="1" applyAlignment="1">
      <alignment vertical="center"/>
    </xf>
    <xf numFmtId="3" fontId="7" fillId="0" borderId="0" xfId="61" applyNumberFormat="1" applyFont="1" applyFill="1" applyBorder="1" applyAlignment="1">
      <alignment vertical="center" wrapText="1"/>
      <protection/>
    </xf>
    <xf numFmtId="173" fontId="10" fillId="0" borderId="0" xfId="61" applyNumberFormat="1" applyFont="1" applyFill="1" applyBorder="1" applyAlignment="1">
      <alignment vertical="center" wrapText="1"/>
      <protection/>
    </xf>
    <xf numFmtId="173" fontId="7" fillId="0" borderId="0" xfId="61" applyNumberFormat="1" applyFont="1" applyFill="1" applyBorder="1" applyAlignment="1">
      <alignment vertical="center" wrapText="1"/>
      <protection/>
    </xf>
    <xf numFmtId="3" fontId="64" fillId="0" borderId="0" xfId="0" applyNumberFormat="1" applyFont="1" applyBorder="1" applyAlignment="1">
      <alignment vertical="center"/>
    </xf>
    <xf numFmtId="3" fontId="64" fillId="0" borderId="0" xfId="0" applyNumberFormat="1" applyFont="1" applyFill="1" applyAlignment="1">
      <alignment vertical="center"/>
    </xf>
    <xf numFmtId="173" fontId="64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Alignment="1">
      <alignment vertical="center"/>
    </xf>
    <xf numFmtId="3" fontId="64" fillId="0" borderId="0" xfId="0" applyNumberFormat="1" applyFont="1" applyAlignment="1">
      <alignment vertical="center" wrapText="1"/>
    </xf>
    <xf numFmtId="3" fontId="65" fillId="0" borderId="0" xfId="0" applyNumberFormat="1" applyFont="1" applyFill="1" applyAlignment="1">
      <alignment horizontal="right" vertical="center"/>
    </xf>
    <xf numFmtId="172" fontId="10" fillId="0" borderId="0" xfId="61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173" fontId="10" fillId="0" borderId="0" xfId="61" applyNumberFormat="1" applyFont="1" applyFill="1" applyBorder="1" applyAlignment="1">
      <alignment horizontal="right" vertical="center" wrapText="1"/>
      <protection/>
    </xf>
    <xf numFmtId="172" fontId="38" fillId="0" borderId="0" xfId="0" applyNumberFormat="1" applyFont="1" applyAlignment="1">
      <alignment vertical="top"/>
    </xf>
    <xf numFmtId="172" fontId="38" fillId="0" borderId="0" xfId="0" applyNumberFormat="1" applyFont="1" applyAlignment="1">
      <alignment vertical="center"/>
    </xf>
    <xf numFmtId="172" fontId="10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/>
    </xf>
    <xf numFmtId="172" fontId="64" fillId="0" borderId="0" xfId="0" applyNumberFormat="1" applyFont="1" applyFill="1" applyAlignment="1">
      <alignment horizontal="right" vertical="center"/>
    </xf>
    <xf numFmtId="172" fontId="0" fillId="0" borderId="0" xfId="0" applyNumberFormat="1" applyAlignment="1">
      <alignment wrapText="1"/>
    </xf>
    <xf numFmtId="3" fontId="65" fillId="0" borderId="0" xfId="0" applyNumberFormat="1" applyFont="1" applyFill="1" applyAlignment="1">
      <alignment/>
    </xf>
    <xf numFmtId="173" fontId="64" fillId="0" borderId="0" xfId="0" applyNumberFormat="1" applyFont="1" applyFill="1" applyAlignment="1">
      <alignment/>
    </xf>
    <xf numFmtId="3" fontId="7" fillId="0" borderId="0" xfId="58" applyNumberFormat="1" applyFont="1" applyFill="1" applyBorder="1" applyAlignment="1">
      <alignment horizontal="right" wrapText="1"/>
      <protection/>
    </xf>
    <xf numFmtId="3" fontId="9" fillId="0" borderId="0" xfId="58" applyNumberFormat="1" applyFont="1" applyFill="1" applyBorder="1" applyAlignment="1">
      <alignment horizontal="right" wrapText="1"/>
      <protection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11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0" fontId="13" fillId="33" borderId="15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1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173" fontId="7" fillId="0" borderId="18" xfId="0" applyNumberFormat="1" applyFont="1" applyFill="1" applyBorder="1" applyAlignment="1">
      <alignment horizontal="center" vertical="center" wrapText="1"/>
    </xf>
    <xf numFmtId="173" fontId="7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33" borderId="22" xfId="0" applyNumberFormat="1" applyFont="1" applyFill="1" applyBorder="1" applyAlignment="1">
      <alignment horizontal="center" vertical="top" wrapText="1"/>
    </xf>
    <xf numFmtId="0" fontId="11" fillId="33" borderId="23" xfId="0" applyNumberFormat="1" applyFont="1" applyFill="1" applyBorder="1" applyAlignment="1">
      <alignment horizontal="center" vertical="top" wrapText="1"/>
    </xf>
    <xf numFmtId="172" fontId="11" fillId="33" borderId="24" xfId="0" applyNumberFormat="1" applyFont="1" applyFill="1" applyBorder="1" applyAlignment="1">
      <alignment horizontal="center" vertical="center" wrapText="1"/>
    </xf>
    <xf numFmtId="172" fontId="11" fillId="33" borderId="25" xfId="0" applyNumberFormat="1" applyFont="1" applyFill="1" applyBorder="1" applyAlignment="1">
      <alignment horizontal="center" vertical="center" wrapText="1"/>
    </xf>
    <xf numFmtId="172" fontId="11" fillId="0" borderId="24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top" wrapText="1"/>
    </xf>
    <xf numFmtId="0" fontId="11" fillId="0" borderId="27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lase zaposlenih 3" xfId="57"/>
    <cellStyle name="Normal_Oblasti" xfId="58"/>
    <cellStyle name="Normal_Sheet1" xfId="59"/>
    <cellStyle name="Normal_Sheet1_1" xfId="60"/>
    <cellStyle name="Normal_Tabela1_podrucja, oblasti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1. Struktura broja zaposlenih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1. Structure of number of persons employed intotal of observation activities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325"/>
          <c:y val="0.3395"/>
          <c:w val="0.30075"/>
          <c:h val="0.507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 , L, M, N,P, Q i S)
Services (H, I, L, M, N,P Q  and S)
23.3%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/>
            </c:strRef>
          </c:cat>
          <c:val>
            <c:numRef>
              <c:f>'priprema grafika 1'!$B$3:$B$6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2. Struktura dodane vrijednosti po faktorskim troškovima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2. Structure of value added at factor cost in total of observation activities</a:t>
            </a:r>
          </a:p>
        </c:rich>
      </c:tx>
      <c:layout>
        <c:manualLayout>
          <c:xMode val="factor"/>
          <c:yMode val="factor"/>
          <c:x val="0.018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30675"/>
          <c:w val="0.34475"/>
          <c:h val="0.5677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Industrijske djelatnosti (B, C, D i E)
Industrial activities (B, C, D and E)
38%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Construction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Trgovina na veliko i malo; popravak motornih vozila i motocikla  (G) 
Wholesale and retail trade; repair of motor vehicles and motorcycles  (G)
29.1%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I, L, M, N, P, Q i S)
Services (H, I, L , M, N, P, Q and S)
24.8%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/>
            </c:strRef>
          </c:cat>
          <c:val>
            <c:numRef>
              <c:f>'priprema grafika 1'!$B$28:$B$31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1. Struktura broja zaposlenih u ukupno posmatranim djelatnostima,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1. Structure of number of persons employed in total of observation activities, 2013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25"/>
          <c:y val="0.315"/>
          <c:w val="0.34525"/>
          <c:h val="0.509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41,6%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27,2%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I, J, L, M, N, P, Q, S)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I, J, L, M, N, P, Q, S)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23,6%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1'!$B$3:$B$6</c:f>
              <c:numCache>
                <c:ptCount val="4"/>
                <c:pt idx="0">
                  <c:v>40.9</c:v>
                </c:pt>
                <c:pt idx="1">
                  <c:v>8.4</c:v>
                </c:pt>
                <c:pt idx="2">
                  <c:v>27.4</c:v>
                </c:pt>
                <c:pt idx="3">
                  <c:v>23.3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2. Struktura dodane vrijednosti po faktorskim troškovima u ukupno posmatranim djelatnostima,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2. Structure of value added at factor cost in total of observation activities,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2013</a:t>
            </a:r>
          </a:p>
        </c:rich>
      </c:tx>
      <c:layout>
        <c:manualLayout>
          <c:xMode val="factor"/>
          <c:yMode val="factor"/>
          <c:x val="0.02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675"/>
          <c:y val="0.31225"/>
          <c:w val="0.338"/>
          <c:h val="0.474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41,5%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25,7%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I, J, L, M, N, P, Q, S)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I, J, L, M, N, P, Q, S)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26,9%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1'!$B$28:$B$31</c:f>
              <c:numCache>
                <c:ptCount val="4"/>
                <c:pt idx="0">
                  <c:v>38</c:v>
                </c:pt>
                <c:pt idx="1">
                  <c:v>8.1</c:v>
                </c:pt>
                <c:pt idx="2">
                  <c:v>29.1</c:v>
                </c:pt>
                <c:pt idx="3">
                  <c:v>24.8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3. Struktura dodane vrijednosti prema veličini preduzeća/poduzeća,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3. Structure of value added at factor cost by size of enterprise, 2013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7275"/>
          <c:w val="0.842"/>
          <c:h val="0.7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Mala preduz. /poduz.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Small enterprises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(0-19)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23,5%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Srednja preduz./poduz.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Medium enterprises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(20-49)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Velika  preduz./poduz.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(50+)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Large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63,6%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Tabela1_varijable!$F$8:$F$10</c:f>
              <c:numCache>
                <c:ptCount val="3"/>
                <c:pt idx="0">
                  <c:v>1897246552.5135431</c:v>
                </c:pt>
                <c:pt idx="1">
                  <c:v>1036894707.8642467</c:v>
                </c:pt>
                <c:pt idx="2">
                  <c:v>5123559539.261537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4. Struktura broja zaposlenih prema veličini preduzeća/poduzeća,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4. Structure of number of person employed  by size of enterprise, 2013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805"/>
          <c:w val="0.842"/>
          <c:h val="0.7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Mala preduz./ poduz. (0-19)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Small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25,9%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Srednja preduz./poduz.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(20-49)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Medium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Velika  preduz./poduz.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(50+)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Large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60,1%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Tabela1_varijable!$D$8:$D$10</c:f>
              <c:numCache>
                <c:ptCount val="3"/>
                <c:pt idx="0">
                  <c:v>68769.3799968656</c:v>
                </c:pt>
                <c:pt idx="1">
                  <c:v>37072.855097311614</c:v>
                </c:pt>
                <c:pt idx="2">
                  <c:v>159240.27133249235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142875</xdr:rowOff>
    </xdr:from>
    <xdr:to>
      <xdr:col>7</xdr:col>
      <xdr:colOff>152400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04775" y="1876425"/>
        <a:ext cx="5495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32</xdr:row>
      <xdr:rowOff>142875</xdr:rowOff>
    </xdr:from>
    <xdr:to>
      <xdr:col>7</xdr:col>
      <xdr:colOff>47625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104775" y="7734300"/>
        <a:ext cx="5391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104775</xdr:rowOff>
    </xdr:from>
    <xdr:to>
      <xdr:col>10</xdr:col>
      <xdr:colOff>590550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81000" y="104775"/>
        <a:ext cx="6305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26</xdr:row>
      <xdr:rowOff>28575</xdr:rowOff>
    </xdr:from>
    <xdr:to>
      <xdr:col>10</xdr:col>
      <xdr:colOff>600075</xdr:colOff>
      <xdr:row>49</xdr:row>
      <xdr:rowOff>161925</xdr:rowOff>
    </xdr:to>
    <xdr:graphicFrame>
      <xdr:nvGraphicFramePr>
        <xdr:cNvPr id="2" name="Chart 2"/>
        <xdr:cNvGraphicFramePr/>
      </xdr:nvGraphicFramePr>
      <xdr:xfrm>
        <a:off x="390525" y="4914900"/>
        <a:ext cx="63055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400050</xdr:colOff>
      <xdr:row>52</xdr:row>
      <xdr:rowOff>0</xdr:rowOff>
    </xdr:from>
    <xdr:to>
      <xdr:col>11</xdr:col>
      <xdr:colOff>19050</xdr:colOff>
      <xdr:row>73</xdr:row>
      <xdr:rowOff>76200</xdr:rowOff>
    </xdr:to>
    <xdr:graphicFrame>
      <xdr:nvGraphicFramePr>
        <xdr:cNvPr id="3" name="Chart 3"/>
        <xdr:cNvGraphicFramePr/>
      </xdr:nvGraphicFramePr>
      <xdr:xfrm>
        <a:off x="400050" y="9839325"/>
        <a:ext cx="63246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381000</xdr:colOff>
      <xdr:row>79</xdr:row>
      <xdr:rowOff>171450</xdr:rowOff>
    </xdr:from>
    <xdr:to>
      <xdr:col>10</xdr:col>
      <xdr:colOff>590550</xdr:colOff>
      <xdr:row>101</xdr:row>
      <xdr:rowOff>114300</xdr:rowOff>
    </xdr:to>
    <xdr:graphicFrame>
      <xdr:nvGraphicFramePr>
        <xdr:cNvPr id="4" name="Chart 4"/>
        <xdr:cNvGraphicFramePr/>
      </xdr:nvGraphicFramePr>
      <xdr:xfrm>
        <a:off x="381000" y="15154275"/>
        <a:ext cx="63055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zoomScale="120" zoomScaleNormal="120" zoomScalePageLayoutView="0" workbookViewId="0" topLeftCell="A97">
      <selection activeCell="A6" sqref="A6:B6"/>
    </sheetView>
  </sheetViews>
  <sheetFormatPr defaultColWidth="9.140625" defaultRowHeight="15"/>
  <cols>
    <col min="1" max="1" width="3.57421875" style="74" customWidth="1"/>
    <col min="2" max="2" width="18.57421875" style="74" customWidth="1"/>
    <col min="3" max="3" width="9.00390625" style="73" customWidth="1"/>
    <col min="4" max="4" width="11.28125" style="73" customWidth="1"/>
    <col min="5" max="5" width="12.140625" style="74" customWidth="1"/>
    <col min="6" max="6" width="13.00390625" style="74" customWidth="1"/>
    <col min="7" max="7" width="12.8515625" style="73" customWidth="1"/>
    <col min="8" max="8" width="4.7109375" style="73" customWidth="1"/>
    <col min="9" max="9" width="19.57421875" style="74" customWidth="1"/>
    <col min="10" max="10" width="18.8515625" style="75" customWidth="1"/>
    <col min="11" max="11" width="9.140625" style="75" customWidth="1"/>
    <col min="12" max="12" width="16.57421875" style="75" customWidth="1"/>
    <col min="13" max="16384" width="9.140625" style="75" customWidth="1"/>
  </cols>
  <sheetData>
    <row r="1" spans="1:9" ht="22.5" customHeight="1">
      <c r="A1" s="162" t="s">
        <v>107</v>
      </c>
      <c r="B1" s="163"/>
      <c r="C1" s="163"/>
      <c r="D1" s="163"/>
      <c r="E1" s="163"/>
      <c r="F1" s="163"/>
      <c r="G1" s="163"/>
      <c r="H1" s="163"/>
      <c r="I1" s="163"/>
    </row>
    <row r="2" spans="1:9" ht="12" customHeight="1" thickBot="1">
      <c r="A2" s="76" t="s">
        <v>105</v>
      </c>
      <c r="B2" s="60"/>
      <c r="C2" s="60"/>
      <c r="D2" s="60"/>
      <c r="E2" s="60"/>
      <c r="F2" s="60"/>
      <c r="G2" s="60"/>
      <c r="H2" s="60"/>
      <c r="I2" s="60"/>
    </row>
    <row r="3" spans="1:13" ht="87.75" customHeight="1">
      <c r="A3" s="164" t="s">
        <v>61</v>
      </c>
      <c r="B3" s="165"/>
      <c r="C3" s="168" t="s">
        <v>96</v>
      </c>
      <c r="D3" s="168" t="s">
        <v>56</v>
      </c>
      <c r="E3" s="168" t="s">
        <v>57</v>
      </c>
      <c r="F3" s="168" t="s">
        <v>58</v>
      </c>
      <c r="G3" s="168" t="s">
        <v>59</v>
      </c>
      <c r="H3" s="170" t="s">
        <v>28</v>
      </c>
      <c r="I3" s="171"/>
      <c r="K3" s="174"/>
      <c r="L3" s="160"/>
      <c r="M3" s="160"/>
    </row>
    <row r="4" spans="1:13" ht="1.5" customHeight="1" thickBot="1">
      <c r="A4" s="166"/>
      <c r="B4" s="167"/>
      <c r="C4" s="169"/>
      <c r="D4" s="169"/>
      <c r="E4" s="169"/>
      <c r="F4" s="169"/>
      <c r="G4" s="169"/>
      <c r="H4" s="172"/>
      <c r="I4" s="173"/>
      <c r="K4" s="174"/>
      <c r="L4" s="160"/>
      <c r="M4" s="160"/>
    </row>
    <row r="5" spans="1:9" ht="1.5" customHeight="1">
      <c r="A5" s="62"/>
      <c r="B5" s="62"/>
      <c r="C5" s="62"/>
      <c r="D5" s="62"/>
      <c r="E5" s="62"/>
      <c r="F5" s="62"/>
      <c r="G5" s="62"/>
      <c r="H5" s="77"/>
      <c r="I5" s="77"/>
    </row>
    <row r="6" spans="1:9" ht="27" customHeight="1">
      <c r="A6" s="161" t="s">
        <v>31</v>
      </c>
      <c r="B6" s="161"/>
      <c r="C6" s="88">
        <v>16749</v>
      </c>
      <c r="D6" s="88">
        <f>D8+D9+D10</f>
        <v>265082.50642666954</v>
      </c>
      <c r="E6" s="88">
        <f>E8+E9+E10</f>
        <v>36364131010.10343</v>
      </c>
      <c r="F6" s="88">
        <f>F8+F9+F10</f>
        <v>8057700799.639326</v>
      </c>
      <c r="G6" s="88">
        <f>G8+G9+G10</f>
        <v>4388894771.831287</v>
      </c>
      <c r="H6" s="113"/>
      <c r="I6" s="64" t="s">
        <v>30</v>
      </c>
    </row>
    <row r="7" spans="1:9" ht="4.5" customHeight="1">
      <c r="A7" s="61"/>
      <c r="B7" s="63"/>
      <c r="C7" s="89"/>
      <c r="D7" s="89"/>
      <c r="E7" s="88"/>
      <c r="F7" s="89"/>
      <c r="G7" s="89"/>
      <c r="H7" s="113"/>
      <c r="I7" s="78"/>
    </row>
    <row r="8" spans="1:12" ht="24" customHeight="1">
      <c r="A8" s="61"/>
      <c r="B8" s="65" t="s">
        <v>109</v>
      </c>
      <c r="C8" s="90">
        <v>14703</v>
      </c>
      <c r="D8" s="90">
        <f aca="true" t="shared" si="0" ref="D8:G10">D20+D26+D32+D38+D44+D50+D57+D63+D69+D75+D82+D88+D94+D99+D104</f>
        <v>68769.3799968656</v>
      </c>
      <c r="E8" s="90">
        <f t="shared" si="0"/>
        <v>8833851539.355211</v>
      </c>
      <c r="F8" s="90">
        <f t="shared" si="0"/>
        <v>1897246552.5135431</v>
      </c>
      <c r="G8" s="90">
        <f t="shared" si="0"/>
        <v>887658189.7641237</v>
      </c>
      <c r="H8" s="113"/>
      <c r="I8" s="66" t="s">
        <v>49</v>
      </c>
      <c r="J8" s="65"/>
      <c r="L8" s="110"/>
    </row>
    <row r="9" spans="1:12" ht="24" customHeight="1">
      <c r="A9" s="61"/>
      <c r="B9" s="65" t="s">
        <v>97</v>
      </c>
      <c r="C9" s="90">
        <v>1247</v>
      </c>
      <c r="D9" s="90">
        <f t="shared" si="0"/>
        <v>37072.855097311614</v>
      </c>
      <c r="E9" s="90">
        <f t="shared" si="0"/>
        <v>6221338764.701577</v>
      </c>
      <c r="F9" s="90">
        <f t="shared" si="0"/>
        <v>1036894707.8642467</v>
      </c>
      <c r="G9" s="90">
        <f t="shared" si="0"/>
        <v>535088939.6327598</v>
      </c>
      <c r="H9" s="113"/>
      <c r="I9" s="66" t="s">
        <v>50</v>
      </c>
      <c r="J9" s="65"/>
      <c r="K9" s="79"/>
      <c r="L9" s="110"/>
    </row>
    <row r="10" spans="1:12" ht="22.5" customHeight="1">
      <c r="A10" s="61"/>
      <c r="B10" s="65" t="s">
        <v>98</v>
      </c>
      <c r="C10" s="90">
        <v>799</v>
      </c>
      <c r="D10" s="90">
        <f t="shared" si="0"/>
        <v>159240.27133249235</v>
      </c>
      <c r="E10" s="90">
        <f t="shared" si="0"/>
        <v>21308940706.046642</v>
      </c>
      <c r="F10" s="90">
        <f t="shared" si="0"/>
        <v>5123559539.261537</v>
      </c>
      <c r="G10" s="90">
        <f t="shared" si="0"/>
        <v>2966147642.4344044</v>
      </c>
      <c r="H10" s="113"/>
      <c r="I10" s="66" t="s">
        <v>51</v>
      </c>
      <c r="J10" s="65"/>
      <c r="L10" s="110"/>
    </row>
    <row r="11" spans="1:9" ht="4.5" customHeight="1">
      <c r="A11" s="61"/>
      <c r="B11" s="63"/>
      <c r="C11" s="88"/>
      <c r="D11" s="88"/>
      <c r="E11" s="88"/>
      <c r="F11" s="88"/>
      <c r="G11" s="88"/>
      <c r="H11" s="113"/>
      <c r="I11" s="67"/>
    </row>
    <row r="12" spans="1:12" ht="30.75" customHeight="1">
      <c r="A12" s="161" t="s">
        <v>29</v>
      </c>
      <c r="B12" s="161"/>
      <c r="C12" s="88"/>
      <c r="D12" s="88"/>
      <c r="E12" s="88"/>
      <c r="F12" s="88"/>
      <c r="G12" s="88"/>
      <c r="H12" s="113"/>
      <c r="I12" s="64" t="s">
        <v>36</v>
      </c>
      <c r="J12" s="94"/>
      <c r="L12" s="157"/>
    </row>
    <row r="13" spans="1:12" ht="4.5" customHeight="1">
      <c r="A13" s="61"/>
      <c r="B13" s="63"/>
      <c r="C13" s="88"/>
      <c r="D13" s="88"/>
      <c r="E13" s="88"/>
      <c r="F13" s="88"/>
      <c r="G13" s="88"/>
      <c r="H13" s="113"/>
      <c r="I13" s="78"/>
      <c r="J13" s="94"/>
      <c r="L13" s="157"/>
    </row>
    <row r="14" spans="1:12" ht="22.5" customHeight="1">
      <c r="A14" s="61"/>
      <c r="B14" s="65" t="s">
        <v>99</v>
      </c>
      <c r="C14" s="90">
        <v>2536</v>
      </c>
      <c r="D14" s="91">
        <f>SUM(D20+D26+D32+D38)</f>
        <v>14151.116106074813</v>
      </c>
      <c r="E14" s="92">
        <f>SUM(E20+E26+E32+E38)</f>
        <v>1621218838.2965417</v>
      </c>
      <c r="F14" s="92">
        <f>SUM(F20+F26+F32+F38)</f>
        <v>337689250.653973</v>
      </c>
      <c r="G14" s="91">
        <f>SUM(G20+G26+G32+G38)</f>
        <v>162344967.02176893</v>
      </c>
      <c r="H14" s="113"/>
      <c r="I14" s="66" t="s">
        <v>49</v>
      </c>
      <c r="J14" s="158"/>
      <c r="L14" s="157"/>
    </row>
    <row r="15" spans="1:12" ht="24" customHeight="1">
      <c r="A15" s="61"/>
      <c r="B15" s="65" t="s">
        <v>100</v>
      </c>
      <c r="C15" s="90">
        <v>403</v>
      </c>
      <c r="D15" s="91">
        <f aca="true" t="shared" si="1" ref="D15:G16">SUM(D21+D27+D33+D39)</f>
        <v>13509.052658753191</v>
      </c>
      <c r="E15" s="92">
        <f t="shared" si="1"/>
        <v>1335189414.8344433</v>
      </c>
      <c r="F15" s="92">
        <f t="shared" si="1"/>
        <v>332233866.8460899</v>
      </c>
      <c r="G15" s="91">
        <f t="shared" si="1"/>
        <v>174998189.45162767</v>
      </c>
      <c r="H15" s="113"/>
      <c r="I15" s="66" t="s">
        <v>50</v>
      </c>
      <c r="J15" s="158"/>
      <c r="L15" s="157"/>
    </row>
    <row r="16" spans="1:10" ht="24.75" customHeight="1">
      <c r="A16" s="61"/>
      <c r="B16" s="65" t="s">
        <v>98</v>
      </c>
      <c r="C16" s="90">
        <v>364</v>
      </c>
      <c r="D16" s="91">
        <f t="shared" si="1"/>
        <v>82930.17905208292</v>
      </c>
      <c r="E16" s="92">
        <f t="shared" si="1"/>
        <v>8518164407.874614</v>
      </c>
      <c r="F16" s="92">
        <f t="shared" si="1"/>
        <v>2677085742.843054</v>
      </c>
      <c r="G16" s="91">
        <f t="shared" si="1"/>
        <v>1626816198.773508</v>
      </c>
      <c r="H16" s="113"/>
      <c r="I16" s="66" t="s">
        <v>51</v>
      </c>
      <c r="J16" s="159"/>
    </row>
    <row r="17" spans="1:9" ht="4.5" customHeight="1">
      <c r="A17" s="61"/>
      <c r="B17" s="63"/>
      <c r="C17" s="88"/>
      <c r="D17" s="88"/>
      <c r="E17" s="88"/>
      <c r="F17" s="88"/>
      <c r="G17" s="88"/>
      <c r="H17" s="113"/>
      <c r="I17" s="78"/>
    </row>
    <row r="18" spans="1:9" ht="22.5">
      <c r="A18" s="80" t="s">
        <v>0</v>
      </c>
      <c r="B18" s="68" t="s">
        <v>1</v>
      </c>
      <c r="C18" s="93"/>
      <c r="D18" s="93"/>
      <c r="E18" s="93"/>
      <c r="F18" s="93"/>
      <c r="G18" s="93"/>
      <c r="H18" s="112" t="s">
        <v>0</v>
      </c>
      <c r="I18" s="69" t="s">
        <v>2</v>
      </c>
    </row>
    <row r="19" spans="1:9" ht="4.5" customHeight="1">
      <c r="A19" s="82"/>
      <c r="B19" s="68"/>
      <c r="C19" s="93"/>
      <c r="D19" s="93"/>
      <c r="E19" s="93"/>
      <c r="F19" s="93"/>
      <c r="G19" s="93"/>
      <c r="H19" s="83"/>
      <c r="I19" s="70"/>
    </row>
    <row r="20" spans="1:9" ht="24" customHeight="1">
      <c r="A20" s="84"/>
      <c r="B20" s="65" t="s">
        <v>99</v>
      </c>
      <c r="C20" s="90">
        <v>81</v>
      </c>
      <c r="D20" s="94">
        <v>335.870925155074</v>
      </c>
      <c r="E20" s="94">
        <v>24494741.4431946</v>
      </c>
      <c r="F20" s="94">
        <v>12067781.1874983</v>
      </c>
      <c r="G20" s="94">
        <v>3843068.45324471</v>
      </c>
      <c r="H20" s="83"/>
      <c r="I20" s="66" t="s">
        <v>49</v>
      </c>
    </row>
    <row r="21" spans="1:9" ht="24.75" customHeight="1">
      <c r="A21" s="84"/>
      <c r="B21" s="65" t="s">
        <v>100</v>
      </c>
      <c r="C21" s="90">
        <v>16</v>
      </c>
      <c r="D21" s="94">
        <v>444.000000079248</v>
      </c>
      <c r="E21" s="94">
        <v>33135729.9989552</v>
      </c>
      <c r="F21" s="94">
        <v>10964212.9995283</v>
      </c>
      <c r="G21" s="94">
        <v>6339178.00075579</v>
      </c>
      <c r="H21" s="83"/>
      <c r="I21" s="66" t="s">
        <v>50</v>
      </c>
    </row>
    <row r="22" spans="1:9" ht="23.25" customHeight="1">
      <c r="A22" s="84"/>
      <c r="B22" s="65" t="s">
        <v>98</v>
      </c>
      <c r="C22" s="90">
        <v>19</v>
      </c>
      <c r="D22" s="94">
        <v>13843.9999999972</v>
      </c>
      <c r="E22" s="94">
        <v>538893505.999772</v>
      </c>
      <c r="F22" s="94">
        <v>375299675.999911</v>
      </c>
      <c r="G22" s="94">
        <v>342147237.999915</v>
      </c>
      <c r="H22" s="83"/>
      <c r="I22" s="66" t="s">
        <v>51</v>
      </c>
    </row>
    <row r="23" spans="1:9" ht="4.5" customHeight="1">
      <c r="A23" s="84"/>
      <c r="B23" s="65"/>
      <c r="C23" s="95"/>
      <c r="D23" s="95"/>
      <c r="E23" s="95"/>
      <c r="F23" s="95"/>
      <c r="G23" s="95"/>
      <c r="H23" s="83"/>
      <c r="I23" s="71"/>
    </row>
    <row r="24" spans="1:12" ht="22.5">
      <c r="A24" s="80" t="s">
        <v>3</v>
      </c>
      <c r="B24" s="68" t="s">
        <v>4</v>
      </c>
      <c r="C24" s="93"/>
      <c r="D24" s="93"/>
      <c r="E24" s="93"/>
      <c r="F24" s="93"/>
      <c r="G24" s="93"/>
      <c r="H24" s="112" t="s">
        <v>3</v>
      </c>
      <c r="I24" s="111" t="s">
        <v>5</v>
      </c>
      <c r="J24" s="156"/>
      <c r="L24" s="157"/>
    </row>
    <row r="25" spans="1:12" ht="4.5" customHeight="1">
      <c r="A25" s="82"/>
      <c r="B25" s="68"/>
      <c r="C25" s="93"/>
      <c r="D25" s="93"/>
      <c r="E25" s="93"/>
      <c r="F25" s="93"/>
      <c r="G25" s="93"/>
      <c r="H25" s="83"/>
      <c r="I25" s="70"/>
      <c r="L25" s="157"/>
    </row>
    <row r="26" spans="1:12" ht="22.5" customHeight="1">
      <c r="A26" s="84"/>
      <c r="B26" s="65" t="s">
        <v>99</v>
      </c>
      <c r="C26" s="90">
        <v>2275</v>
      </c>
      <c r="D26" s="94">
        <v>12584.3135799789</v>
      </c>
      <c r="E26" s="94">
        <v>1119382094.80387</v>
      </c>
      <c r="F26" s="94">
        <v>287662058.163577</v>
      </c>
      <c r="G26" s="94">
        <v>139668291.672324</v>
      </c>
      <c r="H26" s="83"/>
      <c r="I26" s="66" t="s">
        <v>49</v>
      </c>
      <c r="L26" s="157"/>
    </row>
    <row r="27" spans="1:12" ht="21.75" customHeight="1">
      <c r="A27" s="84"/>
      <c r="B27" s="65" t="s">
        <v>100</v>
      </c>
      <c r="C27" s="90">
        <v>337</v>
      </c>
      <c r="D27" s="94">
        <v>11530.0526568205</v>
      </c>
      <c r="E27" s="94">
        <v>1225303131.82336</v>
      </c>
      <c r="F27" s="94">
        <v>285475231.802459</v>
      </c>
      <c r="G27" s="94">
        <v>141109306.417743</v>
      </c>
      <c r="H27" s="83"/>
      <c r="I27" s="66" t="s">
        <v>50</v>
      </c>
      <c r="L27" s="157"/>
    </row>
    <row r="28" spans="1:9" ht="23.25" customHeight="1">
      <c r="A28" s="84"/>
      <c r="B28" s="65" t="s">
        <v>98</v>
      </c>
      <c r="C28" s="90">
        <v>296</v>
      </c>
      <c r="D28" s="94">
        <v>54536.1790348103</v>
      </c>
      <c r="E28" s="94">
        <v>6042836681.15906</v>
      </c>
      <c r="F28" s="94">
        <v>1420759187.5881</v>
      </c>
      <c r="G28" s="94">
        <v>841891354.423772</v>
      </c>
      <c r="H28" s="83"/>
      <c r="I28" s="66" t="s">
        <v>51</v>
      </c>
    </row>
    <row r="29" spans="1:9" ht="4.5" customHeight="1">
      <c r="A29" s="84"/>
      <c r="B29" s="65"/>
      <c r="C29" s="95"/>
      <c r="D29" s="95"/>
      <c r="E29" s="95"/>
      <c r="F29" s="95"/>
      <c r="G29" s="95"/>
      <c r="H29" s="83"/>
      <c r="I29" s="71"/>
    </row>
    <row r="30" spans="1:9" ht="67.5">
      <c r="A30" s="115" t="s">
        <v>6</v>
      </c>
      <c r="B30" s="68" t="s">
        <v>65</v>
      </c>
      <c r="C30" s="93"/>
      <c r="D30" s="93"/>
      <c r="E30" s="93"/>
      <c r="F30" s="93"/>
      <c r="G30" s="93"/>
      <c r="H30" s="81" t="s">
        <v>6</v>
      </c>
      <c r="I30" s="111" t="s">
        <v>8</v>
      </c>
    </row>
    <row r="31" spans="1:9" ht="4.5" customHeight="1">
      <c r="A31" s="82"/>
      <c r="B31" s="68"/>
      <c r="C31" s="93"/>
      <c r="D31" s="93"/>
      <c r="E31" s="93"/>
      <c r="F31" s="93"/>
      <c r="G31" s="93"/>
      <c r="H31" s="83"/>
      <c r="I31" s="70"/>
    </row>
    <row r="32" spans="1:9" ht="23.25" customHeight="1">
      <c r="A32" s="82"/>
      <c r="B32" s="65" t="s">
        <v>99</v>
      </c>
      <c r="C32" s="90">
        <v>59</v>
      </c>
      <c r="D32" s="94">
        <v>173.544088141989</v>
      </c>
      <c r="E32" s="94">
        <v>323758452.758541</v>
      </c>
      <c r="F32" s="94">
        <v>12075883.6512989</v>
      </c>
      <c r="G32" s="94">
        <v>3264276.3841736</v>
      </c>
      <c r="H32" s="83"/>
      <c r="I32" s="66" t="s">
        <v>49</v>
      </c>
    </row>
    <row r="33" spans="1:9" ht="21.75" customHeight="1">
      <c r="A33" s="82"/>
      <c r="B33" s="65" t="s">
        <v>101</v>
      </c>
      <c r="C33" s="90">
        <v>7</v>
      </c>
      <c r="D33" s="94">
        <v>188.000000017433</v>
      </c>
      <c r="E33" s="94">
        <v>10902031.0000503</v>
      </c>
      <c r="F33" s="94">
        <v>5807432.00013086</v>
      </c>
      <c r="G33" s="94">
        <v>4600902.0002799</v>
      </c>
      <c r="H33" s="83"/>
      <c r="I33" s="66" t="s">
        <v>50</v>
      </c>
    </row>
    <row r="34" spans="1:9" ht="21" customHeight="1">
      <c r="A34" s="84"/>
      <c r="B34" s="65" t="s">
        <v>98</v>
      </c>
      <c r="C34" s="90">
        <v>8</v>
      </c>
      <c r="D34" s="94">
        <v>8539.00000443711</v>
      </c>
      <c r="E34" s="94">
        <v>1644068238.76016</v>
      </c>
      <c r="F34" s="94">
        <v>736842962.952156</v>
      </c>
      <c r="G34" s="94">
        <v>317549119.072356</v>
      </c>
      <c r="H34" s="83"/>
      <c r="I34" s="66" t="s">
        <v>51</v>
      </c>
    </row>
    <row r="35" spans="1:9" ht="4.5" customHeight="1">
      <c r="A35" s="84"/>
      <c r="B35" s="65"/>
      <c r="C35" s="95"/>
      <c r="D35" s="95"/>
      <c r="E35" s="95"/>
      <c r="F35" s="95"/>
      <c r="G35" s="95"/>
      <c r="H35" s="83"/>
      <c r="I35" s="71"/>
    </row>
    <row r="36" spans="1:9" ht="81.75" customHeight="1">
      <c r="A36" s="115" t="s">
        <v>9</v>
      </c>
      <c r="B36" s="68" t="s">
        <v>66</v>
      </c>
      <c r="C36" s="93"/>
      <c r="D36" s="93"/>
      <c r="E36" s="93"/>
      <c r="F36" s="93"/>
      <c r="G36" s="93"/>
      <c r="H36" s="81" t="s">
        <v>9</v>
      </c>
      <c r="I36" s="111" t="s">
        <v>10</v>
      </c>
    </row>
    <row r="37" spans="1:9" ht="3" customHeight="1">
      <c r="A37" s="82"/>
      <c r="B37" s="68"/>
      <c r="C37" s="93"/>
      <c r="D37" s="93"/>
      <c r="E37" s="93"/>
      <c r="F37" s="93"/>
      <c r="G37" s="93"/>
      <c r="H37" s="83"/>
      <c r="I37" s="72"/>
    </row>
    <row r="38" spans="1:9" ht="13.5" customHeight="1">
      <c r="A38" s="84"/>
      <c r="B38" s="65" t="s">
        <v>62</v>
      </c>
      <c r="C38" s="90">
        <v>121</v>
      </c>
      <c r="D38" s="94">
        <v>1057.38751279885</v>
      </c>
      <c r="E38" s="94">
        <v>153583549.290936</v>
      </c>
      <c r="F38" s="94">
        <v>25883527.6515988</v>
      </c>
      <c r="G38" s="94">
        <v>15569330.5120266</v>
      </c>
      <c r="H38" s="83"/>
      <c r="I38" s="66" t="s">
        <v>49</v>
      </c>
    </row>
    <row r="39" spans="1:9" ht="24" customHeight="1">
      <c r="A39" s="84"/>
      <c r="B39" s="65" t="s">
        <v>63</v>
      </c>
      <c r="C39" s="90">
        <v>43</v>
      </c>
      <c r="D39" s="94">
        <v>1347.00000183601</v>
      </c>
      <c r="E39" s="94">
        <v>65848522.0120777</v>
      </c>
      <c r="F39" s="94">
        <v>29986990.0439718</v>
      </c>
      <c r="G39" s="94">
        <v>22948803.032849</v>
      </c>
      <c r="H39" s="83"/>
      <c r="I39" s="66" t="s">
        <v>50</v>
      </c>
    </row>
    <row r="40" spans="1:9" ht="23.25" customHeight="1">
      <c r="A40" s="84"/>
      <c r="B40" s="65" t="s">
        <v>64</v>
      </c>
      <c r="C40" s="90">
        <v>41</v>
      </c>
      <c r="D40" s="94">
        <v>6011.00001283831</v>
      </c>
      <c r="E40" s="94">
        <v>292365981.955623</v>
      </c>
      <c r="F40" s="94">
        <v>144183916.302887</v>
      </c>
      <c r="G40" s="94">
        <v>125228487.277465</v>
      </c>
      <c r="H40" s="83"/>
      <c r="I40" s="66" t="s">
        <v>51</v>
      </c>
    </row>
    <row r="41" spans="1:9" ht="3" customHeight="1">
      <c r="A41" s="84"/>
      <c r="B41" s="65"/>
      <c r="C41" s="95"/>
      <c r="D41" s="95"/>
      <c r="E41" s="95"/>
      <c r="F41" s="95"/>
      <c r="G41" s="95"/>
      <c r="H41" s="83"/>
      <c r="I41" s="71"/>
    </row>
    <row r="42" spans="1:9" ht="11.25">
      <c r="A42" s="80" t="s">
        <v>11</v>
      </c>
      <c r="B42" s="68" t="s">
        <v>12</v>
      </c>
      <c r="C42" s="93"/>
      <c r="D42" s="93"/>
      <c r="E42" s="93"/>
      <c r="F42" s="93"/>
      <c r="G42" s="93"/>
      <c r="H42" s="112" t="s">
        <v>11</v>
      </c>
      <c r="I42" s="111" t="s">
        <v>13</v>
      </c>
    </row>
    <row r="43" spans="1:9" ht="4.5" customHeight="1">
      <c r="A43" s="82"/>
      <c r="B43" s="68"/>
      <c r="C43" s="93"/>
      <c r="D43" s="93"/>
      <c r="E43" s="93"/>
      <c r="F43" s="93"/>
      <c r="G43" s="93"/>
      <c r="H43" s="83"/>
      <c r="I43" s="72"/>
    </row>
    <row r="44" spans="1:9" ht="22.5" customHeight="1">
      <c r="A44" s="84"/>
      <c r="B44" s="65" t="s">
        <v>99</v>
      </c>
      <c r="C44" s="90">
        <v>1096</v>
      </c>
      <c r="D44" s="94">
        <v>5622.71088056855</v>
      </c>
      <c r="E44" s="94">
        <v>374801891.266614</v>
      </c>
      <c r="F44" s="94">
        <v>134034105.293791</v>
      </c>
      <c r="G44" s="94">
        <v>65020181.182729</v>
      </c>
      <c r="H44" s="83"/>
      <c r="I44" s="66" t="s">
        <v>49</v>
      </c>
    </row>
    <row r="45" spans="1:9" ht="21.75" customHeight="1">
      <c r="A45" s="84"/>
      <c r="B45" s="65" t="s">
        <v>100</v>
      </c>
      <c r="C45" s="90">
        <v>153</v>
      </c>
      <c r="D45" s="94">
        <v>4527.0003171253</v>
      </c>
      <c r="E45" s="94">
        <v>344927686.895163</v>
      </c>
      <c r="F45" s="94">
        <v>112516156.452134</v>
      </c>
      <c r="G45" s="94">
        <v>55002051.6430862</v>
      </c>
      <c r="H45" s="83"/>
      <c r="I45" s="66" t="s">
        <v>50</v>
      </c>
    </row>
    <row r="46" spans="1:9" ht="23.25" customHeight="1">
      <c r="A46" s="84"/>
      <c r="B46" s="65" t="s">
        <v>98</v>
      </c>
      <c r="C46" s="90">
        <v>89</v>
      </c>
      <c r="D46" s="94">
        <v>9973.99971413778</v>
      </c>
      <c r="E46" s="94">
        <v>1045759649.07437</v>
      </c>
      <c r="F46" s="94">
        <v>231895967.985984</v>
      </c>
      <c r="G46" s="94">
        <v>140180158.565339</v>
      </c>
      <c r="H46" s="83"/>
      <c r="I46" s="66" t="s">
        <v>51</v>
      </c>
    </row>
    <row r="47" spans="1:9" ht="4.5" customHeight="1">
      <c r="A47" s="84"/>
      <c r="B47" s="65"/>
      <c r="C47" s="95"/>
      <c r="D47" s="95"/>
      <c r="E47" s="95"/>
      <c r="F47" s="95"/>
      <c r="G47" s="95"/>
      <c r="H47" s="83"/>
      <c r="I47" s="71"/>
    </row>
    <row r="48" spans="1:9" ht="53.25">
      <c r="A48" s="115" t="s">
        <v>14</v>
      </c>
      <c r="B48" s="68" t="s">
        <v>15</v>
      </c>
      <c r="C48" s="93"/>
      <c r="D48" s="93"/>
      <c r="E48" s="93"/>
      <c r="F48" s="93"/>
      <c r="G48" s="93"/>
      <c r="H48" s="81" t="s">
        <v>14</v>
      </c>
      <c r="I48" s="111" t="s">
        <v>16</v>
      </c>
    </row>
    <row r="49" spans="1:9" ht="4.5" customHeight="1">
      <c r="A49" s="82"/>
      <c r="B49" s="68"/>
      <c r="C49" s="93"/>
      <c r="D49" s="93"/>
      <c r="E49" s="93"/>
      <c r="F49" s="93"/>
      <c r="G49" s="93"/>
      <c r="H49" s="83"/>
      <c r="I49" s="72"/>
    </row>
    <row r="50" spans="1:9" ht="22.5" customHeight="1">
      <c r="A50" s="84"/>
      <c r="B50" s="65" t="s">
        <v>99</v>
      </c>
      <c r="C50" s="90">
        <v>6121</v>
      </c>
      <c r="D50" s="95">
        <v>26169.499163844717</v>
      </c>
      <c r="E50" s="95">
        <v>5283847189.683767</v>
      </c>
      <c r="F50" s="92">
        <v>760378537.3961331</v>
      </c>
      <c r="G50" s="92">
        <v>350295298.3707257</v>
      </c>
      <c r="H50" s="83"/>
      <c r="I50" s="66" t="s">
        <v>49</v>
      </c>
    </row>
    <row r="51" spans="1:9" ht="24.75" customHeight="1">
      <c r="A51" s="84"/>
      <c r="B51" s="65" t="s">
        <v>100</v>
      </c>
      <c r="C51" s="90">
        <v>379</v>
      </c>
      <c r="D51" s="94">
        <v>10572.7071158989</v>
      </c>
      <c r="E51" s="94">
        <v>3766031619.92479</v>
      </c>
      <c r="F51" s="94">
        <v>361990001.350434</v>
      </c>
      <c r="G51" s="94">
        <v>168000968.074654</v>
      </c>
      <c r="H51" s="83"/>
      <c r="I51" s="66" t="s">
        <v>50</v>
      </c>
    </row>
    <row r="52" spans="1:9" ht="25.5" customHeight="1">
      <c r="A52" s="84"/>
      <c r="B52" s="65" t="s">
        <v>98</v>
      </c>
      <c r="C52" s="90">
        <v>190</v>
      </c>
      <c r="D52" s="92">
        <v>35124.8158505687</v>
      </c>
      <c r="E52" s="92">
        <v>9585752649.37112</v>
      </c>
      <c r="F52" s="92">
        <v>938651329.65294</v>
      </c>
      <c r="G52" s="92">
        <v>502065337.526631</v>
      </c>
      <c r="H52" s="83"/>
      <c r="I52" s="66" t="s">
        <v>51</v>
      </c>
    </row>
    <row r="53" spans="1:9" ht="9.75" customHeight="1">
      <c r="A53" s="84"/>
      <c r="B53" s="65"/>
      <c r="C53" s="95"/>
      <c r="D53" s="95"/>
      <c r="E53" s="95"/>
      <c r="F53" s="95"/>
      <c r="G53" s="95"/>
      <c r="H53" s="83"/>
      <c r="I53" s="71"/>
    </row>
    <row r="54" spans="1:9" ht="14.25" customHeight="1" hidden="1">
      <c r="A54" s="84"/>
      <c r="B54" s="65"/>
      <c r="C54" s="95"/>
      <c r="D54" s="95"/>
      <c r="E54" s="95"/>
      <c r="F54" s="95"/>
      <c r="G54" s="95"/>
      <c r="H54" s="83"/>
      <c r="I54" s="71"/>
    </row>
    <row r="55" spans="1:9" ht="24.75" customHeight="1">
      <c r="A55" s="115" t="s">
        <v>17</v>
      </c>
      <c r="B55" s="68" t="s">
        <v>18</v>
      </c>
      <c r="C55" s="93"/>
      <c r="D55" s="93"/>
      <c r="E55" s="93"/>
      <c r="F55" s="93"/>
      <c r="G55" s="93"/>
      <c r="H55" s="81" t="s">
        <v>17</v>
      </c>
      <c r="I55" s="111" t="s">
        <v>19</v>
      </c>
    </row>
    <row r="56" spans="1:9" ht="4.5" customHeight="1">
      <c r="A56" s="82"/>
      <c r="B56" s="68"/>
      <c r="C56" s="93"/>
      <c r="D56" s="93"/>
      <c r="E56" s="93"/>
      <c r="F56" s="93"/>
      <c r="G56" s="93"/>
      <c r="H56" s="83"/>
      <c r="I56" s="72"/>
    </row>
    <row r="57" spans="1:9" ht="22.5" customHeight="1">
      <c r="A57" s="84"/>
      <c r="B57" s="65" t="s">
        <v>99</v>
      </c>
      <c r="C57" s="90">
        <v>1084</v>
      </c>
      <c r="D57" s="94">
        <v>5677.73649753358</v>
      </c>
      <c r="E57" s="94">
        <v>557844415.295106</v>
      </c>
      <c r="F57" s="94">
        <v>178514985.429492</v>
      </c>
      <c r="G57" s="94">
        <v>73800240.5557968</v>
      </c>
      <c r="H57" s="83"/>
      <c r="I57" s="66" t="s">
        <v>49</v>
      </c>
    </row>
    <row r="58" spans="1:9" ht="24" customHeight="1">
      <c r="A58" s="84"/>
      <c r="B58" s="65" t="s">
        <v>100</v>
      </c>
      <c r="C58" s="90">
        <v>85</v>
      </c>
      <c r="D58" s="94">
        <v>2515.08210515389</v>
      </c>
      <c r="E58" s="94">
        <v>416596158.098053</v>
      </c>
      <c r="F58" s="94">
        <v>75246073.8142888</v>
      </c>
      <c r="G58" s="94">
        <v>36443884.0598741</v>
      </c>
      <c r="H58" s="83"/>
      <c r="I58" s="66" t="s">
        <v>50</v>
      </c>
    </row>
    <row r="59" spans="1:9" ht="22.5" customHeight="1">
      <c r="A59" s="84"/>
      <c r="B59" s="65" t="s">
        <v>98</v>
      </c>
      <c r="C59" s="90">
        <v>37</v>
      </c>
      <c r="D59" s="94">
        <v>12409.0000000321</v>
      </c>
      <c r="E59" s="94">
        <v>444520896.998828</v>
      </c>
      <c r="F59" s="94">
        <v>298855164.002829</v>
      </c>
      <c r="G59" s="94">
        <v>262132721.001472</v>
      </c>
      <c r="H59" s="83"/>
      <c r="I59" s="66" t="s">
        <v>51</v>
      </c>
    </row>
    <row r="60" spans="1:9" ht="4.5" customHeight="1">
      <c r="A60" s="84"/>
      <c r="B60" s="65"/>
      <c r="C60" s="95"/>
      <c r="D60" s="95"/>
      <c r="E60" s="95"/>
      <c r="F60" s="95"/>
      <c r="G60" s="95"/>
      <c r="H60" s="83"/>
      <c r="I60" s="71"/>
    </row>
    <row r="61" spans="1:9" ht="74.25" customHeight="1">
      <c r="A61" s="115" t="s">
        <v>20</v>
      </c>
      <c r="B61" s="68" t="s">
        <v>60</v>
      </c>
      <c r="C61" s="93"/>
      <c r="D61" s="93"/>
      <c r="E61" s="93"/>
      <c r="F61" s="93"/>
      <c r="G61" s="93"/>
      <c r="H61" s="81" t="s">
        <v>20</v>
      </c>
      <c r="I61" s="111" t="s">
        <v>21</v>
      </c>
    </row>
    <row r="62" spans="1:9" ht="4.5" customHeight="1">
      <c r="A62" s="82"/>
      <c r="B62" s="68"/>
      <c r="C62" s="93"/>
      <c r="D62" s="93"/>
      <c r="E62" s="93"/>
      <c r="F62" s="93"/>
      <c r="G62" s="93"/>
      <c r="H62" s="83"/>
      <c r="I62" s="72"/>
    </row>
    <row r="63" spans="1:9" ht="22.5" customHeight="1">
      <c r="A63" s="84"/>
      <c r="B63" s="65" t="s">
        <v>99</v>
      </c>
      <c r="C63" s="90">
        <v>490</v>
      </c>
      <c r="D63" s="94">
        <v>2687.17306452807</v>
      </c>
      <c r="E63" s="94">
        <v>81416094.6870872</v>
      </c>
      <c r="F63" s="94">
        <v>30092259.9483084</v>
      </c>
      <c r="G63" s="94">
        <v>23856115.3275532</v>
      </c>
      <c r="H63" s="83"/>
      <c r="I63" s="66" t="s">
        <v>49</v>
      </c>
    </row>
    <row r="64" spans="1:9" ht="22.5" customHeight="1">
      <c r="A64" s="84"/>
      <c r="B64" s="65" t="s">
        <v>100</v>
      </c>
      <c r="C64" s="90">
        <v>42</v>
      </c>
      <c r="D64" s="94">
        <v>1347.28567176558</v>
      </c>
      <c r="E64" s="94">
        <v>61194181.3176245</v>
      </c>
      <c r="F64" s="94">
        <v>13243120.688665</v>
      </c>
      <c r="G64" s="94">
        <v>14990929.7791475</v>
      </c>
      <c r="H64" s="83"/>
      <c r="I64" s="66" t="s">
        <v>50</v>
      </c>
    </row>
    <row r="65" spans="1:9" ht="21.75" customHeight="1">
      <c r="A65" s="84"/>
      <c r="B65" s="65" t="s">
        <v>64</v>
      </c>
      <c r="C65" s="90">
        <v>17</v>
      </c>
      <c r="D65" s="94">
        <v>2066.99999997743</v>
      </c>
      <c r="E65" s="94">
        <v>68608508.9997136</v>
      </c>
      <c r="F65" s="94">
        <v>40041025.9994652</v>
      </c>
      <c r="G65" s="94">
        <v>25023082.0000848</v>
      </c>
      <c r="H65" s="83"/>
      <c r="I65" s="66" t="s">
        <v>51</v>
      </c>
    </row>
    <row r="66" spans="1:9" ht="4.5" customHeight="1">
      <c r="A66" s="84"/>
      <c r="B66" s="65"/>
      <c r="C66" s="95"/>
      <c r="D66" s="95"/>
      <c r="E66" s="95"/>
      <c r="F66" s="95"/>
      <c r="G66" s="95"/>
      <c r="H66" s="83"/>
      <c r="I66" s="71"/>
    </row>
    <row r="67" spans="1:9" ht="22.5">
      <c r="A67" s="115" t="s">
        <v>37</v>
      </c>
      <c r="B67" s="68" t="s">
        <v>41</v>
      </c>
      <c r="C67" s="95"/>
      <c r="D67" s="95"/>
      <c r="E67" s="95"/>
      <c r="F67" s="95"/>
      <c r="G67" s="95"/>
      <c r="H67" s="81" t="s">
        <v>37</v>
      </c>
      <c r="I67" s="111" t="s">
        <v>48</v>
      </c>
    </row>
    <row r="68" spans="1:9" ht="4.5" customHeight="1">
      <c r="A68" s="80"/>
      <c r="B68" s="68"/>
      <c r="C68" s="95"/>
      <c r="D68" s="95"/>
      <c r="E68" s="95"/>
      <c r="F68" s="95"/>
      <c r="G68" s="95"/>
      <c r="H68" s="83"/>
      <c r="I68" s="71"/>
    </row>
    <row r="69" spans="1:9" ht="15" customHeight="1">
      <c r="A69" s="80"/>
      <c r="B69" s="65" t="s">
        <v>62</v>
      </c>
      <c r="C69" s="90">
        <v>582</v>
      </c>
      <c r="D69" s="94">
        <v>2947.82381930784</v>
      </c>
      <c r="E69" s="94">
        <v>208965937.327583</v>
      </c>
      <c r="F69" s="94">
        <v>110145229.417299</v>
      </c>
      <c r="G69" s="94">
        <v>49016659.8412022</v>
      </c>
      <c r="H69" s="83"/>
      <c r="I69" s="66" t="s">
        <v>49</v>
      </c>
    </row>
    <row r="70" spans="1:9" ht="22.5" customHeight="1">
      <c r="A70" s="84"/>
      <c r="B70" s="65" t="s">
        <v>63</v>
      </c>
      <c r="C70" s="90">
        <v>43</v>
      </c>
      <c r="D70" s="94">
        <v>1360.9999985248</v>
      </c>
      <c r="E70" s="94">
        <v>117998883.977348</v>
      </c>
      <c r="F70" s="94">
        <v>51033290.9558591</v>
      </c>
      <c r="G70" s="94">
        <v>28773468.958399</v>
      </c>
      <c r="H70" s="83"/>
      <c r="I70" s="66" t="s">
        <v>50</v>
      </c>
    </row>
    <row r="71" spans="1:9" ht="24" customHeight="1">
      <c r="A71" s="84"/>
      <c r="B71" s="65" t="s">
        <v>98</v>
      </c>
      <c r="C71" s="90">
        <v>27</v>
      </c>
      <c r="D71" s="94">
        <v>8264.00000007546</v>
      </c>
      <c r="E71" s="94">
        <v>1023079183.99698</v>
      </c>
      <c r="F71" s="94">
        <v>647047027.001552</v>
      </c>
      <c r="G71" s="94">
        <v>256798615.002163</v>
      </c>
      <c r="H71" s="83"/>
      <c r="I71" s="66" t="s">
        <v>51</v>
      </c>
    </row>
    <row r="72" spans="1:9" ht="4.5" customHeight="1">
      <c r="A72" s="84"/>
      <c r="B72" s="65"/>
      <c r="C72" s="95"/>
      <c r="D72" s="95"/>
      <c r="E72" s="95"/>
      <c r="F72" s="95"/>
      <c r="G72" s="95"/>
      <c r="H72" s="83"/>
      <c r="I72" s="71"/>
    </row>
    <row r="73" spans="1:9" ht="22.5">
      <c r="A73" s="115" t="s">
        <v>22</v>
      </c>
      <c r="B73" s="68" t="s">
        <v>23</v>
      </c>
      <c r="C73" s="93"/>
      <c r="D73" s="93"/>
      <c r="E73" s="93"/>
      <c r="F73" s="93"/>
      <c r="G73" s="93"/>
      <c r="H73" s="81" t="s">
        <v>22</v>
      </c>
      <c r="I73" s="111" t="s">
        <v>24</v>
      </c>
    </row>
    <row r="74" spans="1:9" ht="4.5" customHeight="1">
      <c r="A74" s="82"/>
      <c r="B74" s="68"/>
      <c r="C74" s="93"/>
      <c r="D74" s="93"/>
      <c r="E74" s="93"/>
      <c r="F74" s="93"/>
      <c r="G74" s="93"/>
      <c r="H74" s="83"/>
      <c r="I74" s="72"/>
    </row>
    <row r="75" spans="1:9" ht="24.75" customHeight="1">
      <c r="A75" s="85"/>
      <c r="B75" s="65" t="s">
        <v>99</v>
      </c>
      <c r="C75" s="90">
        <v>211</v>
      </c>
      <c r="D75" s="94">
        <v>728.700956045055</v>
      </c>
      <c r="E75" s="94">
        <v>73642398.6088023</v>
      </c>
      <c r="F75" s="94">
        <v>47617351.3186916</v>
      </c>
      <c r="G75" s="94">
        <v>10198244.9133374</v>
      </c>
      <c r="H75" s="83"/>
      <c r="I75" s="66" t="s">
        <v>49</v>
      </c>
    </row>
    <row r="76" spans="1:9" ht="24.75" customHeight="1">
      <c r="A76" s="85"/>
      <c r="B76" s="65" t="s">
        <v>100</v>
      </c>
      <c r="C76" s="90">
        <v>11</v>
      </c>
      <c r="D76" s="94">
        <v>237.000000194028</v>
      </c>
      <c r="E76" s="94">
        <v>11450696.0099988</v>
      </c>
      <c r="F76" s="94">
        <v>4611324.00937247</v>
      </c>
      <c r="G76" s="94">
        <v>4082174.00159998</v>
      </c>
      <c r="H76" s="83"/>
      <c r="I76" s="66" t="s">
        <v>50</v>
      </c>
    </row>
    <row r="77" spans="1:9" ht="24" customHeight="1">
      <c r="A77" s="85"/>
      <c r="B77" s="65" t="s">
        <v>98</v>
      </c>
      <c r="C77" s="90">
        <v>7</v>
      </c>
      <c r="D77" s="94">
        <v>562.000004291532</v>
      </c>
      <c r="E77" s="94">
        <v>37107932.9510398</v>
      </c>
      <c r="F77" s="94">
        <v>24069486.9902098</v>
      </c>
      <c r="G77" s="94">
        <v>13024858.0995453</v>
      </c>
      <c r="H77" s="83"/>
      <c r="I77" s="66" t="s">
        <v>51</v>
      </c>
    </row>
    <row r="78" spans="1:9" ht="21" customHeight="1">
      <c r="A78" s="85"/>
      <c r="B78" s="65"/>
      <c r="C78" s="96"/>
      <c r="D78" s="92"/>
      <c r="E78" s="92"/>
      <c r="F78" s="92"/>
      <c r="G78" s="92"/>
      <c r="H78" s="83"/>
      <c r="I78" s="66"/>
    </row>
    <row r="79" spans="1:9" ht="4.5" customHeight="1">
      <c r="A79" s="85"/>
      <c r="B79" s="65"/>
      <c r="C79" s="96"/>
      <c r="D79" s="95"/>
      <c r="E79" s="95"/>
      <c r="F79" s="95"/>
      <c r="G79" s="95"/>
      <c r="H79" s="83"/>
      <c r="I79" s="71"/>
    </row>
    <row r="80" spans="1:9" ht="33" customHeight="1">
      <c r="A80" s="115" t="s">
        <v>38</v>
      </c>
      <c r="B80" s="68" t="s">
        <v>67</v>
      </c>
      <c r="C80" s="96"/>
      <c r="D80" s="92"/>
      <c r="E80" s="92"/>
      <c r="F80" s="92"/>
      <c r="G80" s="92"/>
      <c r="H80" s="81" t="s">
        <v>38</v>
      </c>
      <c r="I80" s="111" t="s">
        <v>45</v>
      </c>
    </row>
    <row r="81" spans="1:7" ht="4.5" customHeight="1">
      <c r="A81" s="80"/>
      <c r="B81" s="68"/>
      <c r="C81" s="96"/>
      <c r="D81" s="92"/>
      <c r="E81" s="92"/>
      <c r="F81" s="92"/>
      <c r="G81" s="92"/>
    </row>
    <row r="82" spans="1:9" ht="24.75" customHeight="1">
      <c r="A82" s="41"/>
      <c r="B82" s="65" t="s">
        <v>99</v>
      </c>
      <c r="C82" s="90">
        <v>1663</v>
      </c>
      <c r="D82" s="94">
        <v>6755.66832657516</v>
      </c>
      <c r="E82" s="94">
        <v>428462839.504718</v>
      </c>
      <c r="F82" s="94">
        <v>197589936.607553</v>
      </c>
      <c r="G82" s="94">
        <v>104227827.528526</v>
      </c>
      <c r="I82" s="66" t="s">
        <v>49</v>
      </c>
    </row>
    <row r="83" spans="1:9" ht="24.75" customHeight="1">
      <c r="A83" s="41"/>
      <c r="B83" s="65" t="s">
        <v>100</v>
      </c>
      <c r="C83" s="90">
        <v>62</v>
      </c>
      <c r="D83" s="94">
        <v>1139.00001152694</v>
      </c>
      <c r="E83" s="94">
        <v>101640537.18753</v>
      </c>
      <c r="F83" s="94">
        <v>42730926.3401268</v>
      </c>
      <c r="G83" s="94">
        <v>27226187.2332865</v>
      </c>
      <c r="I83" s="66" t="s">
        <v>50</v>
      </c>
    </row>
    <row r="84" spans="1:9" ht="23.25" customHeight="1">
      <c r="A84" s="41"/>
      <c r="B84" s="65" t="s">
        <v>98</v>
      </c>
      <c r="C84" s="90">
        <v>25</v>
      </c>
      <c r="D84" s="94">
        <v>2637.27671096556</v>
      </c>
      <c r="E84" s="94">
        <v>457333416.761964</v>
      </c>
      <c r="F84" s="94">
        <v>177589629.782254</v>
      </c>
      <c r="G84" s="94">
        <v>64407514.4626463</v>
      </c>
      <c r="I84" s="66" t="s">
        <v>51</v>
      </c>
    </row>
    <row r="85" spans="1:7" ht="4.5" customHeight="1">
      <c r="A85" s="41"/>
      <c r="B85" s="41"/>
      <c r="C85" s="96"/>
      <c r="D85" s="92"/>
      <c r="E85" s="92"/>
      <c r="F85" s="92"/>
      <c r="G85" s="92"/>
    </row>
    <row r="86" spans="1:9" ht="33.75">
      <c r="A86" s="115" t="s">
        <v>39</v>
      </c>
      <c r="B86" s="68" t="s">
        <v>43</v>
      </c>
      <c r="C86" s="96"/>
      <c r="D86" s="92"/>
      <c r="E86" s="92"/>
      <c r="F86" s="92"/>
      <c r="G86" s="92"/>
      <c r="H86" s="81" t="s">
        <v>39</v>
      </c>
      <c r="I86" s="111" t="s">
        <v>46</v>
      </c>
    </row>
    <row r="87" spans="1:7" ht="4.5" customHeight="1">
      <c r="A87" s="80"/>
      <c r="B87" s="68"/>
      <c r="C87" s="96"/>
      <c r="D87" s="92"/>
      <c r="E87" s="92"/>
      <c r="F87" s="92"/>
      <c r="G87" s="92"/>
    </row>
    <row r="88" spans="1:9" ht="22.5" customHeight="1">
      <c r="A88" s="41"/>
      <c r="B88" s="65" t="s">
        <v>99</v>
      </c>
      <c r="C88" s="90">
        <v>407</v>
      </c>
      <c r="D88" s="94">
        <v>1794.70995028051</v>
      </c>
      <c r="E88" s="94">
        <v>126430034.932275</v>
      </c>
      <c r="F88" s="94">
        <v>59844862.9675094</v>
      </c>
      <c r="G88" s="94">
        <v>21463362.0966196</v>
      </c>
      <c r="I88" s="66" t="s">
        <v>49</v>
      </c>
    </row>
    <row r="89" spans="1:9" ht="23.25" customHeight="1">
      <c r="A89" s="41"/>
      <c r="B89" s="65" t="s">
        <v>101</v>
      </c>
      <c r="C89" s="90">
        <v>31</v>
      </c>
      <c r="D89" s="94">
        <v>892.456840757195</v>
      </c>
      <c r="E89" s="94">
        <v>27483230.0173864</v>
      </c>
      <c r="F89" s="94">
        <v>17432263.7208127</v>
      </c>
      <c r="G89" s="94">
        <v>11495502.1211572</v>
      </c>
      <c r="I89" s="66" t="s">
        <v>50</v>
      </c>
    </row>
    <row r="90" spans="1:9" ht="24" customHeight="1">
      <c r="A90" s="41"/>
      <c r="B90" s="65" t="s">
        <v>98</v>
      </c>
      <c r="C90" s="90">
        <v>23</v>
      </c>
      <c r="D90" s="94">
        <v>3837.00000036087</v>
      </c>
      <c r="E90" s="94">
        <v>79927920.0180148</v>
      </c>
      <c r="F90" s="94">
        <v>51281643.0032492</v>
      </c>
      <c r="G90" s="94">
        <v>50226816.0030144</v>
      </c>
      <c r="I90" s="66" t="s">
        <v>51</v>
      </c>
    </row>
    <row r="91" spans="1:7" ht="4.5" customHeight="1">
      <c r="A91" s="41"/>
      <c r="B91" s="41"/>
      <c r="C91" s="96"/>
      <c r="D91" s="92"/>
      <c r="E91" s="92"/>
      <c r="F91" s="92"/>
      <c r="G91" s="92"/>
    </row>
    <row r="92" spans="1:9" ht="18" customHeight="1">
      <c r="A92" s="80" t="s">
        <v>80</v>
      </c>
      <c r="B92" s="68" t="s">
        <v>81</v>
      </c>
      <c r="C92" s="96"/>
      <c r="D92" s="92"/>
      <c r="E92" s="92"/>
      <c r="F92" s="92"/>
      <c r="G92" s="92"/>
      <c r="H92" s="112" t="s">
        <v>80</v>
      </c>
      <c r="I92" s="111" t="s">
        <v>82</v>
      </c>
    </row>
    <row r="93" spans="1:9" ht="4.5" customHeight="1">
      <c r="A93" s="80"/>
      <c r="B93" s="68"/>
      <c r="C93" s="96"/>
      <c r="D93" s="92"/>
      <c r="E93" s="92"/>
      <c r="F93" s="92"/>
      <c r="G93" s="92"/>
      <c r="H93" s="114"/>
      <c r="I93" s="69"/>
    </row>
    <row r="94" spans="1:9" ht="21" customHeight="1">
      <c r="A94" s="86"/>
      <c r="B94" s="65" t="s">
        <v>99</v>
      </c>
      <c r="C94" s="90">
        <v>199</v>
      </c>
      <c r="D94" s="94">
        <v>908.659255806008</v>
      </c>
      <c r="E94" s="94">
        <v>22721455.6756934</v>
      </c>
      <c r="F94" s="94">
        <v>16301144.1950658</v>
      </c>
      <c r="G94" s="94">
        <v>10515875.8936152</v>
      </c>
      <c r="H94" s="87"/>
      <c r="I94" s="66" t="s">
        <v>83</v>
      </c>
    </row>
    <row r="95" spans="1:9" ht="21.75" customHeight="1">
      <c r="A95" s="86"/>
      <c r="B95" s="65" t="s">
        <v>101</v>
      </c>
      <c r="C95" s="90">
        <v>17</v>
      </c>
      <c r="D95" s="94">
        <v>527.270377611844</v>
      </c>
      <c r="E95" s="94">
        <v>16985111.439241</v>
      </c>
      <c r="F95" s="94">
        <v>11362057.6864643</v>
      </c>
      <c r="G95" s="94">
        <v>6694181.30992829</v>
      </c>
      <c r="H95" s="87"/>
      <c r="I95" s="66" t="s">
        <v>84</v>
      </c>
    </row>
    <row r="96" spans="1:9" ht="24" customHeight="1">
      <c r="A96" s="86"/>
      <c r="B96" s="65" t="s">
        <v>98</v>
      </c>
      <c r="C96" s="90">
        <v>6</v>
      </c>
      <c r="D96" s="94">
        <v>633</v>
      </c>
      <c r="E96" s="94">
        <v>22494454</v>
      </c>
      <c r="F96" s="94">
        <v>17090326</v>
      </c>
      <c r="G96" s="94">
        <v>10283427</v>
      </c>
      <c r="H96" s="87"/>
      <c r="I96" s="66" t="s">
        <v>85</v>
      </c>
    </row>
    <row r="97" spans="1:9" ht="32.25" customHeight="1">
      <c r="A97" s="115" t="s">
        <v>86</v>
      </c>
      <c r="B97" s="68" t="s">
        <v>87</v>
      </c>
      <c r="C97" s="96"/>
      <c r="D97" s="92"/>
      <c r="E97" s="92"/>
      <c r="F97" s="92"/>
      <c r="G97" s="92"/>
      <c r="H97" s="81" t="s">
        <v>86</v>
      </c>
      <c r="I97" s="111" t="s">
        <v>88</v>
      </c>
    </row>
    <row r="98" spans="1:9" ht="4.5" customHeight="1">
      <c r="A98" s="80"/>
      <c r="B98" s="68"/>
      <c r="C98" s="96"/>
      <c r="D98" s="92"/>
      <c r="E98" s="92"/>
      <c r="F98" s="92"/>
      <c r="G98" s="92"/>
      <c r="H98" s="114"/>
      <c r="I98" s="69"/>
    </row>
    <row r="99" spans="1:9" ht="22.5" customHeight="1">
      <c r="A99" s="86"/>
      <c r="B99" s="65" t="s">
        <v>99</v>
      </c>
      <c r="C99" s="90">
        <v>104</v>
      </c>
      <c r="D99" s="94">
        <v>670.745989250487</v>
      </c>
      <c r="E99" s="94">
        <v>23035783.3769089</v>
      </c>
      <c r="F99" s="94">
        <v>13538434.4019631</v>
      </c>
      <c r="G99" s="94">
        <v>8572732.0823193</v>
      </c>
      <c r="H99" s="87"/>
      <c r="I99" s="66" t="s">
        <v>83</v>
      </c>
    </row>
    <row r="100" spans="1:9" ht="24" customHeight="1">
      <c r="A100" s="86"/>
      <c r="B100" s="65" t="s">
        <v>101</v>
      </c>
      <c r="C100" s="90">
        <v>16</v>
      </c>
      <c r="D100" s="94">
        <v>309.999999999945</v>
      </c>
      <c r="E100" s="94">
        <v>9697145.99999952</v>
      </c>
      <c r="F100" s="94">
        <v>7288344.99999971</v>
      </c>
      <c r="G100" s="94">
        <v>4544195.9999993</v>
      </c>
      <c r="H100" s="87"/>
      <c r="I100" s="66" t="s">
        <v>84</v>
      </c>
    </row>
    <row r="101" spans="1:9" ht="21.75" customHeight="1">
      <c r="A101" s="86"/>
      <c r="B101" s="65" t="s">
        <v>98</v>
      </c>
      <c r="C101" s="90">
        <v>11</v>
      </c>
      <c r="D101" s="94">
        <v>486.000000000001</v>
      </c>
      <c r="E101" s="94">
        <v>19148918.9999999</v>
      </c>
      <c r="F101" s="94">
        <v>11137012.9999999</v>
      </c>
      <c r="G101" s="94">
        <v>8238679.99999997</v>
      </c>
      <c r="H101" s="87"/>
      <c r="I101" s="66" t="s">
        <v>85</v>
      </c>
    </row>
    <row r="102" spans="1:9" ht="23.25" customHeight="1">
      <c r="A102" s="115" t="s">
        <v>40</v>
      </c>
      <c r="B102" s="68" t="s">
        <v>44</v>
      </c>
      <c r="C102" s="96"/>
      <c r="D102" s="92"/>
      <c r="E102" s="92"/>
      <c r="F102" s="92"/>
      <c r="G102" s="92"/>
      <c r="H102" s="81" t="s">
        <v>40</v>
      </c>
      <c r="I102" s="111" t="s">
        <v>47</v>
      </c>
    </row>
    <row r="103" spans="1:9" ht="4.5" customHeight="1">
      <c r="A103" s="80"/>
      <c r="B103" s="68"/>
      <c r="C103" s="96"/>
      <c r="D103" s="92"/>
      <c r="E103" s="92"/>
      <c r="F103" s="92"/>
      <c r="G103" s="92"/>
      <c r="H103" s="114"/>
      <c r="I103" s="69"/>
    </row>
    <row r="104" spans="1:9" ht="24.75" customHeight="1">
      <c r="A104" s="86"/>
      <c r="B104" s="65" t="s">
        <v>99</v>
      </c>
      <c r="C104" s="90">
        <v>210</v>
      </c>
      <c r="D104" s="94">
        <v>654.835987050808</v>
      </c>
      <c r="E104" s="94">
        <v>31464660.700114</v>
      </c>
      <c r="F104" s="94">
        <v>11500454.8837637</v>
      </c>
      <c r="G104" s="94">
        <v>8346684.94993038</v>
      </c>
      <c r="H104" s="87"/>
      <c r="I104" s="66" t="s">
        <v>83</v>
      </c>
    </row>
    <row r="105" spans="1:9" ht="21.75" customHeight="1">
      <c r="A105" s="86"/>
      <c r="B105" s="65" t="s">
        <v>101</v>
      </c>
      <c r="C105" s="90">
        <v>5</v>
      </c>
      <c r="D105" s="94">
        <v>135.000000000001</v>
      </c>
      <c r="E105" s="94">
        <v>12144099</v>
      </c>
      <c r="F105" s="94">
        <v>7207281.00000001</v>
      </c>
      <c r="G105" s="94">
        <v>2837207.00000002</v>
      </c>
      <c r="H105" s="87"/>
      <c r="I105" s="66" t="s">
        <v>84</v>
      </c>
    </row>
    <row r="106" spans="1:9" ht="21" customHeight="1">
      <c r="A106" s="86"/>
      <c r="B106" s="65" t="s">
        <v>98</v>
      </c>
      <c r="C106" s="90">
        <v>3</v>
      </c>
      <c r="D106" s="94">
        <v>316</v>
      </c>
      <c r="E106" s="94">
        <v>7042766.99999999</v>
      </c>
      <c r="F106" s="94">
        <v>8815183.00000001</v>
      </c>
      <c r="G106" s="94">
        <v>6950234</v>
      </c>
      <c r="H106" s="87"/>
      <c r="I106" s="66" t="s">
        <v>85</v>
      </c>
    </row>
  </sheetData>
  <sheetProtection/>
  <mergeCells count="13">
    <mergeCell ref="F3:F4"/>
    <mergeCell ref="G3:G4"/>
    <mergeCell ref="A6:B6"/>
    <mergeCell ref="M3:M4"/>
    <mergeCell ref="A12:B12"/>
    <mergeCell ref="A1:I1"/>
    <mergeCell ref="A3:B4"/>
    <mergeCell ref="C3:C4"/>
    <mergeCell ref="D3:D4"/>
    <mergeCell ref="H3:I4"/>
    <mergeCell ref="K3:K4"/>
    <mergeCell ref="L3:L4"/>
    <mergeCell ref="E3:E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="130" zoomScaleNormal="130" zoomScalePageLayoutView="0" workbookViewId="0" topLeftCell="A1">
      <selection activeCell="A3" sqref="A3:B4"/>
    </sheetView>
  </sheetViews>
  <sheetFormatPr defaultColWidth="9.140625" defaultRowHeight="15"/>
  <cols>
    <col min="1" max="1" width="4.7109375" style="8" customWidth="1"/>
    <col min="2" max="2" width="20.57421875" style="8" customWidth="1"/>
    <col min="3" max="3" width="11.421875" style="40" customWidth="1"/>
    <col min="4" max="4" width="9.00390625" style="40" customWidth="1"/>
    <col min="5" max="5" width="9.7109375" style="48" customWidth="1"/>
    <col min="6" max="6" width="9.7109375" style="41" customWidth="1"/>
    <col min="7" max="7" width="10.140625" style="57" customWidth="1"/>
    <col min="8" max="8" width="4.7109375" style="9" customWidth="1"/>
    <col min="9" max="9" width="19.421875" style="8" customWidth="1"/>
  </cols>
  <sheetData>
    <row r="1" spans="1:9" s="32" customFormat="1" ht="11.25" customHeight="1">
      <c r="A1" s="43" t="s">
        <v>108</v>
      </c>
      <c r="B1" s="42"/>
      <c r="C1" s="46"/>
      <c r="D1" s="46"/>
      <c r="E1" s="47"/>
      <c r="F1" s="46"/>
      <c r="G1" s="47"/>
      <c r="H1" s="42"/>
      <c r="I1" s="42"/>
    </row>
    <row r="2" spans="1:9" ht="15.75" customHeight="1" thickBot="1">
      <c r="A2" s="45" t="s">
        <v>106</v>
      </c>
      <c r="B2" s="44"/>
      <c r="C2" s="50"/>
      <c r="D2" s="50"/>
      <c r="E2" s="49"/>
      <c r="F2" s="50"/>
      <c r="G2" s="49"/>
      <c r="H2" s="44"/>
      <c r="I2" s="44"/>
    </row>
    <row r="3" spans="1:12" ht="65.25" customHeight="1">
      <c r="A3" s="181" t="s">
        <v>27</v>
      </c>
      <c r="B3" s="182"/>
      <c r="C3" s="185" t="s">
        <v>52</v>
      </c>
      <c r="D3" s="187" t="s">
        <v>53</v>
      </c>
      <c r="E3" s="189" t="s">
        <v>91</v>
      </c>
      <c r="F3" s="187" t="s">
        <v>54</v>
      </c>
      <c r="G3" s="189" t="s">
        <v>55</v>
      </c>
      <c r="H3" s="175" t="s">
        <v>28</v>
      </c>
      <c r="I3" s="176"/>
      <c r="L3" s="11"/>
    </row>
    <row r="4" spans="1:9" ht="39" customHeight="1" thickBot="1">
      <c r="A4" s="183"/>
      <c r="B4" s="184"/>
      <c r="C4" s="186"/>
      <c r="D4" s="188"/>
      <c r="E4" s="190"/>
      <c r="F4" s="188"/>
      <c r="G4" s="190"/>
      <c r="H4" s="177"/>
      <c r="I4" s="178"/>
    </row>
    <row r="5" spans="1:9" ht="9.75" customHeight="1">
      <c r="A5" s="14"/>
      <c r="B5" s="14"/>
      <c r="C5" s="58"/>
      <c r="D5" s="55"/>
      <c r="E5" s="59"/>
      <c r="F5" s="55"/>
      <c r="G5" s="59"/>
      <c r="H5" s="15"/>
      <c r="I5" s="15"/>
    </row>
    <row r="6" spans="1:9" ht="25.5" customHeight="1">
      <c r="A6" s="179" t="s">
        <v>31</v>
      </c>
      <c r="B6" s="179"/>
      <c r="C6" s="146">
        <v>137180.42544675773</v>
      </c>
      <c r="D6" s="117">
        <v>30396.954171958332</v>
      </c>
      <c r="E6" s="118">
        <v>41.10613754141447</v>
      </c>
      <c r="F6" s="117">
        <v>16570.826927078197</v>
      </c>
      <c r="G6" s="118">
        <v>10.089079336967238</v>
      </c>
      <c r="H6" s="15"/>
      <c r="I6" s="116" t="s">
        <v>30</v>
      </c>
    </row>
    <row r="7" spans="1:9" ht="4.5" customHeight="1">
      <c r="A7" s="14"/>
      <c r="B7" s="16"/>
      <c r="C7" s="119"/>
      <c r="D7" s="119"/>
      <c r="E7" s="120"/>
      <c r="F7" s="119"/>
      <c r="G7" s="121"/>
      <c r="H7" s="15"/>
      <c r="I7" s="17"/>
    </row>
    <row r="8" spans="1:9" ht="15" customHeight="1">
      <c r="A8" s="14"/>
      <c r="B8" s="18" t="s">
        <v>99</v>
      </c>
      <c r="C8" s="122">
        <v>128456.17540477819</v>
      </c>
      <c r="D8" s="122">
        <v>27588.53653471962</v>
      </c>
      <c r="E8" s="123">
        <v>45.88598361842798</v>
      </c>
      <c r="F8" s="122">
        <v>12937.997210441354</v>
      </c>
      <c r="G8" s="124">
        <v>11.428631761034888</v>
      </c>
      <c r="H8" s="15"/>
      <c r="I8" s="18" t="s">
        <v>49</v>
      </c>
    </row>
    <row r="9" spans="1:9" ht="23.25" customHeight="1">
      <c r="A9" s="14"/>
      <c r="B9" s="18" t="s">
        <v>101</v>
      </c>
      <c r="C9" s="122">
        <v>167813.8559431514</v>
      </c>
      <c r="D9" s="122">
        <v>27969.108533522103</v>
      </c>
      <c r="E9" s="123">
        <v>38.742055817557016</v>
      </c>
      <c r="F9" s="122">
        <v>14452.559460002185</v>
      </c>
      <c r="G9" s="124">
        <v>8.06588078885235</v>
      </c>
      <c r="H9" s="15"/>
      <c r="I9" s="18" t="s">
        <v>50</v>
      </c>
    </row>
    <row r="10" spans="1:9" ht="22.5" customHeight="1">
      <c r="A10" s="14"/>
      <c r="B10" s="18" t="s">
        <v>98</v>
      </c>
      <c r="C10" s="122">
        <v>133816.2798124964</v>
      </c>
      <c r="D10" s="122">
        <v>32175.023920698975</v>
      </c>
      <c r="E10" s="123">
        <v>40.055720098525335</v>
      </c>
      <c r="F10" s="122">
        <v>18628.740565811833</v>
      </c>
      <c r="G10" s="124">
        <v>10.124444600922589</v>
      </c>
      <c r="H10" s="15"/>
      <c r="I10" s="18" t="s">
        <v>51</v>
      </c>
    </row>
    <row r="11" spans="1:9" ht="4.5" customHeight="1">
      <c r="A11" s="14"/>
      <c r="B11" s="16"/>
      <c r="C11" s="125"/>
      <c r="D11" s="125"/>
      <c r="E11" s="123"/>
      <c r="F11" s="125"/>
      <c r="G11" s="126"/>
      <c r="H11" s="15"/>
      <c r="I11" s="16"/>
    </row>
    <row r="12" spans="1:9" ht="42">
      <c r="A12" s="180" t="s">
        <v>29</v>
      </c>
      <c r="B12" s="180"/>
      <c r="C12" s="125"/>
      <c r="D12" s="125"/>
      <c r="E12" s="123"/>
      <c r="F12" s="125"/>
      <c r="G12" s="126"/>
      <c r="H12" s="15"/>
      <c r="I12" s="116" t="s">
        <v>36</v>
      </c>
    </row>
    <row r="13" spans="1:9" ht="4.5" customHeight="1">
      <c r="A13" s="14"/>
      <c r="B13" s="16"/>
      <c r="C13" s="125"/>
      <c r="D13" s="125"/>
      <c r="E13" s="123"/>
      <c r="F13" s="125"/>
      <c r="G13" s="126"/>
      <c r="H13" s="15"/>
      <c r="I13" s="17"/>
    </row>
    <row r="14" spans="1:9" ht="15" customHeight="1">
      <c r="A14" s="14"/>
      <c r="B14" s="18" t="s">
        <v>99</v>
      </c>
      <c r="C14" s="122">
        <v>114564.73299661378</v>
      </c>
      <c r="D14" s="122">
        <v>23863.08246803298</v>
      </c>
      <c r="E14" s="127">
        <v>30.43047282148278</v>
      </c>
      <c r="F14" s="122">
        <v>11516.659212984687</v>
      </c>
      <c r="G14" s="124">
        <v>10.815583898373829</v>
      </c>
      <c r="H14" s="15"/>
      <c r="I14" s="18" t="s">
        <v>49</v>
      </c>
    </row>
    <row r="15" spans="1:9" ht="24" customHeight="1">
      <c r="A15" s="14"/>
      <c r="B15" s="18" t="s">
        <v>101</v>
      </c>
      <c r="C15" s="122">
        <v>98836.64299504431</v>
      </c>
      <c r="D15" s="122">
        <v>24593.4245160277</v>
      </c>
      <c r="E15" s="123">
        <v>29.416350969248363</v>
      </c>
      <c r="F15" s="122">
        <v>12989.73092756331</v>
      </c>
      <c r="G15" s="124">
        <v>11.776282499510353</v>
      </c>
      <c r="H15" s="15"/>
      <c r="I15" s="18" t="s">
        <v>50</v>
      </c>
    </row>
    <row r="16" spans="1:9" ht="24" customHeight="1">
      <c r="A16" s="14"/>
      <c r="B16" s="18" t="s">
        <v>98</v>
      </c>
      <c r="C16" s="122">
        <v>102714.89227733274</v>
      </c>
      <c r="D16" s="122">
        <v>32281.200564655173</v>
      </c>
      <c r="E16" s="123">
        <v>33.21979409932263</v>
      </c>
      <c r="F16" s="122">
        <v>19616.933597664272</v>
      </c>
      <c r="G16" s="124">
        <v>12.329763711752578</v>
      </c>
      <c r="H16" s="15"/>
      <c r="I16" s="18" t="s">
        <v>51</v>
      </c>
    </row>
    <row r="17" spans="1:9" ht="4.5" customHeight="1">
      <c r="A17" s="14"/>
      <c r="B17" s="16"/>
      <c r="C17" s="128"/>
      <c r="D17" s="128"/>
      <c r="E17" s="129"/>
      <c r="F17" s="128"/>
      <c r="G17" s="130"/>
      <c r="H17" s="15"/>
      <c r="I17" s="17"/>
    </row>
    <row r="18" spans="1:9" ht="22.5">
      <c r="A18" s="19" t="s">
        <v>0</v>
      </c>
      <c r="B18" s="20" t="s">
        <v>1</v>
      </c>
      <c r="C18" s="131"/>
      <c r="D18" s="131"/>
      <c r="E18" s="132"/>
      <c r="F18" s="131"/>
      <c r="G18" s="133"/>
      <c r="H18" s="21" t="s">
        <v>0</v>
      </c>
      <c r="I18" s="22" t="s">
        <v>2</v>
      </c>
    </row>
    <row r="19" spans="1:9" ht="4.5" customHeight="1">
      <c r="A19" s="23"/>
      <c r="B19" s="24"/>
      <c r="C19" s="131"/>
      <c r="D19" s="131"/>
      <c r="E19" s="132"/>
      <c r="F19" s="131"/>
      <c r="G19" s="133"/>
      <c r="H19" s="25"/>
      <c r="I19" s="26"/>
    </row>
    <row r="20" spans="1:9" ht="15" customHeight="1">
      <c r="A20" s="27"/>
      <c r="B20" s="18" t="s">
        <v>99</v>
      </c>
      <c r="C20" s="134">
        <v>72929.03198419216</v>
      </c>
      <c r="D20" s="135">
        <v>35929.81792611706</v>
      </c>
      <c r="E20" s="136">
        <v>49.40016591014079</v>
      </c>
      <c r="F20" s="135">
        <v>11442.09922746465</v>
      </c>
      <c r="G20" s="137">
        <v>33.5774629559874</v>
      </c>
      <c r="H20" s="25"/>
      <c r="I20" s="18" t="s">
        <v>49</v>
      </c>
    </row>
    <row r="21" spans="1:9" ht="24.75" customHeight="1">
      <c r="A21" s="27"/>
      <c r="B21" s="18" t="s">
        <v>101</v>
      </c>
      <c r="C21" s="134">
        <v>74630.02250684892</v>
      </c>
      <c r="D21" s="135">
        <v>24694.173417953458</v>
      </c>
      <c r="E21" s="136">
        <v>35.30999099612992</v>
      </c>
      <c r="F21" s="135">
        <v>14277.427927081828</v>
      </c>
      <c r="G21" s="137">
        <v>13.957848518557766</v>
      </c>
      <c r="H21" s="25"/>
      <c r="I21" s="18" t="s">
        <v>50</v>
      </c>
    </row>
    <row r="22" spans="1:9" ht="24" customHeight="1">
      <c r="A22" s="27"/>
      <c r="B22" s="18" t="s">
        <v>98</v>
      </c>
      <c r="C22" s="134">
        <v>38926.14172203705</v>
      </c>
      <c r="D22" s="135">
        <v>27109.193585667934</v>
      </c>
      <c r="E22" s="136">
        <v>66.29522431420575</v>
      </c>
      <c r="F22" s="135">
        <v>24714.478329961297</v>
      </c>
      <c r="G22" s="137">
        <v>6.151946095266257</v>
      </c>
      <c r="H22" s="25"/>
      <c r="I22" s="18" t="s">
        <v>51</v>
      </c>
    </row>
    <row r="23" spans="1:9" ht="4.5" customHeight="1">
      <c r="A23" s="27"/>
      <c r="B23" s="18"/>
      <c r="C23" s="135"/>
      <c r="D23" s="135"/>
      <c r="E23" s="136"/>
      <c r="F23" s="135"/>
      <c r="G23" s="137"/>
      <c r="H23" s="25"/>
      <c r="I23" s="28"/>
    </row>
    <row r="24" spans="1:9" ht="22.5">
      <c r="A24" s="19" t="s">
        <v>3</v>
      </c>
      <c r="B24" s="20" t="s">
        <v>4</v>
      </c>
      <c r="C24" s="131"/>
      <c r="D24" s="131"/>
      <c r="E24" s="132"/>
      <c r="F24" s="131"/>
      <c r="G24" s="133"/>
      <c r="H24" s="21" t="s">
        <v>3</v>
      </c>
      <c r="I24" s="22" t="s">
        <v>5</v>
      </c>
    </row>
    <row r="25" spans="1:9" ht="4.5" customHeight="1">
      <c r="A25" s="23"/>
      <c r="B25" s="24"/>
      <c r="C25" s="131"/>
      <c r="D25" s="131"/>
      <c r="E25" s="132"/>
      <c r="F25" s="131"/>
      <c r="G25" s="133"/>
      <c r="H25" s="25"/>
      <c r="I25" s="26"/>
    </row>
    <row r="26" spans="1:9" ht="15" customHeight="1">
      <c r="A26" s="27"/>
      <c r="B26" s="18" t="s">
        <v>99</v>
      </c>
      <c r="C26" s="135">
        <v>88950.5881818424</v>
      </c>
      <c r="D26" s="135">
        <v>22858.7802056391</v>
      </c>
      <c r="E26" s="136">
        <v>29.4884491626687</v>
      </c>
      <c r="F26" s="135">
        <v>11142.505972207597</v>
      </c>
      <c r="G26" s="137">
        <v>13.22102320362587</v>
      </c>
      <c r="H26" s="25"/>
      <c r="I26" s="18" t="s">
        <v>49</v>
      </c>
    </row>
    <row r="27" spans="1:9" ht="24.75" customHeight="1">
      <c r="A27" s="27"/>
      <c r="B27" s="18" t="s">
        <v>101</v>
      </c>
      <c r="C27" s="135">
        <v>106270.38473224515</v>
      </c>
      <c r="D27" s="135">
        <v>24759.23053426722</v>
      </c>
      <c r="E27" s="136">
        <v>27.759340764976002</v>
      </c>
      <c r="F27" s="135">
        <v>12277.803996740608</v>
      </c>
      <c r="G27" s="137">
        <v>11.782057976942218</v>
      </c>
      <c r="H27" s="25"/>
      <c r="I27" s="18" t="s">
        <v>50</v>
      </c>
    </row>
    <row r="28" spans="1:9" ht="22.5" customHeight="1">
      <c r="A28" s="27"/>
      <c r="B28" s="18" t="s">
        <v>98</v>
      </c>
      <c r="C28" s="135">
        <v>110804.1815196098</v>
      </c>
      <c r="D28" s="135">
        <v>26051.681887747087</v>
      </c>
      <c r="E28" s="136">
        <v>25.071945593520667</v>
      </c>
      <c r="F28" s="135">
        <v>15437.58303032976</v>
      </c>
      <c r="G28" s="137">
        <v>9.579405562443531</v>
      </c>
      <c r="H28" s="25"/>
      <c r="I28" s="18" t="s">
        <v>51</v>
      </c>
    </row>
    <row r="29" spans="1:9" ht="4.5" customHeight="1">
      <c r="A29" s="27"/>
      <c r="B29" s="18"/>
      <c r="C29" s="135"/>
      <c r="D29" s="135"/>
      <c r="E29" s="136"/>
      <c r="F29" s="135"/>
      <c r="G29" s="137"/>
      <c r="H29" s="25"/>
      <c r="I29" s="28"/>
    </row>
    <row r="30" spans="1:9" ht="45">
      <c r="A30" s="19" t="s">
        <v>6</v>
      </c>
      <c r="B30" s="20" t="s">
        <v>7</v>
      </c>
      <c r="C30" s="131"/>
      <c r="D30" s="131"/>
      <c r="E30" s="132"/>
      <c r="F30" s="131"/>
      <c r="G30" s="133"/>
      <c r="H30" s="21" t="s">
        <v>6</v>
      </c>
      <c r="I30" s="22" t="s">
        <v>8</v>
      </c>
    </row>
    <row r="31" spans="1:9" ht="4.5" customHeight="1">
      <c r="A31" s="23"/>
      <c r="B31" s="24"/>
      <c r="C31" s="131"/>
      <c r="D31" s="131"/>
      <c r="E31" s="132"/>
      <c r="F31" s="131"/>
      <c r="G31" s="133"/>
      <c r="H31" s="25"/>
      <c r="I31" s="26"/>
    </row>
    <row r="32" spans="1:9" ht="15" customHeight="1">
      <c r="A32" s="23"/>
      <c r="B32" s="18" t="s">
        <v>99</v>
      </c>
      <c r="C32" s="135">
        <v>1865568.8950559394</v>
      </c>
      <c r="D32" s="135">
        <v>69583.95287668194</v>
      </c>
      <c r="E32" s="136">
        <v>51.16300382073723</v>
      </c>
      <c r="F32" s="135">
        <v>19367.30847024477</v>
      </c>
      <c r="G32" s="137">
        <v>2.7216609148107542</v>
      </c>
      <c r="H32" s="25"/>
      <c r="I32" s="18" t="s">
        <v>49</v>
      </c>
    </row>
    <row r="33" spans="1:9" ht="15" customHeight="1">
      <c r="A33" s="23"/>
      <c r="B33" s="18" t="s">
        <v>101</v>
      </c>
      <c r="C33" s="135">
        <v>57989.526590634945</v>
      </c>
      <c r="D33" s="135">
        <v>30890.595742512472</v>
      </c>
      <c r="E33" s="136">
        <v>52.618340101399255</v>
      </c>
      <c r="F33" s="135">
        <v>24472.882977942892</v>
      </c>
      <c r="G33" s="137">
        <v>11.06702044642327</v>
      </c>
      <c r="H33" s="25"/>
      <c r="I33" s="18" t="s">
        <v>50</v>
      </c>
    </row>
    <row r="34" spans="1:9" ht="21" customHeight="1">
      <c r="A34" s="27"/>
      <c r="B34" s="18" t="s">
        <v>98</v>
      </c>
      <c r="C34" s="135">
        <v>192536.39043282057</v>
      </c>
      <c r="D34" s="135">
        <v>86291.48173899416</v>
      </c>
      <c r="E34" s="136">
        <v>48.46167668454625</v>
      </c>
      <c r="F34" s="135">
        <v>37188.09215450853</v>
      </c>
      <c r="G34" s="137">
        <v>25.50343312975876</v>
      </c>
      <c r="H34" s="25"/>
      <c r="I34" s="18" t="s">
        <v>51</v>
      </c>
    </row>
    <row r="35" spans="1:9" ht="4.5" customHeight="1">
      <c r="A35" s="27"/>
      <c r="B35" s="18"/>
      <c r="C35" s="135"/>
      <c r="D35" s="135"/>
      <c r="E35" s="136"/>
      <c r="F35" s="135"/>
      <c r="G35" s="137"/>
      <c r="H35" s="25"/>
      <c r="I35" s="28"/>
    </row>
    <row r="36" spans="1:9" ht="67.5">
      <c r="A36" s="19" t="s">
        <v>9</v>
      </c>
      <c r="B36" s="20" t="s">
        <v>125</v>
      </c>
      <c r="C36" s="131"/>
      <c r="D36" s="131"/>
      <c r="E36" s="132"/>
      <c r="F36" s="131"/>
      <c r="G36" s="133"/>
      <c r="H36" s="21" t="s">
        <v>9</v>
      </c>
      <c r="I36" s="22" t="s">
        <v>126</v>
      </c>
    </row>
    <row r="37" spans="1:9" ht="4.5" customHeight="1">
      <c r="A37" s="23"/>
      <c r="B37" s="24"/>
      <c r="C37" s="131"/>
      <c r="D37" s="131"/>
      <c r="E37" s="132"/>
      <c r="F37" s="131"/>
      <c r="G37" s="133"/>
      <c r="H37" s="25"/>
      <c r="I37" s="29"/>
    </row>
    <row r="38" spans="1:9" ht="15" customHeight="1">
      <c r="A38" s="27"/>
      <c r="B38" s="18" t="s">
        <v>99</v>
      </c>
      <c r="C38" s="135">
        <v>145248.120894116</v>
      </c>
      <c r="D38" s="135">
        <v>24478.75290591095</v>
      </c>
      <c r="E38" s="136">
        <v>30.038249128607507</v>
      </c>
      <c r="F38" s="135">
        <v>14724.337410430911</v>
      </c>
      <c r="G38" s="137">
        <v>6.715691353136941</v>
      </c>
      <c r="H38" s="25"/>
      <c r="I38" s="18" t="s">
        <v>49</v>
      </c>
    </row>
    <row r="39" spans="1:9" ht="22.5" customHeight="1">
      <c r="A39" s="27"/>
      <c r="B39" s="18" t="s">
        <v>101</v>
      </c>
      <c r="C39" s="135">
        <v>48885.316943076294</v>
      </c>
      <c r="D39" s="135">
        <v>22262.056423978058</v>
      </c>
      <c r="E39" s="136">
        <v>50.879374303788396</v>
      </c>
      <c r="F39" s="135">
        <v>17036.973275106866</v>
      </c>
      <c r="G39" s="137">
        <v>10.68845100248706</v>
      </c>
      <c r="H39" s="25"/>
      <c r="I39" s="18" t="s">
        <v>50</v>
      </c>
    </row>
    <row r="40" spans="1:9" ht="22.5" customHeight="1">
      <c r="A40" s="27"/>
      <c r="B40" s="18" t="s">
        <v>98</v>
      </c>
      <c r="C40" s="135">
        <v>48638.492984725824</v>
      </c>
      <c r="D40" s="135">
        <v>23986.67709115598</v>
      </c>
      <c r="E40" s="136">
        <v>47.21013811334705</v>
      </c>
      <c r="F40" s="135">
        <v>20833.220264515334</v>
      </c>
      <c r="G40" s="137">
        <v>6.483459155757583</v>
      </c>
      <c r="H40" s="25"/>
      <c r="I40" s="18" t="s">
        <v>51</v>
      </c>
    </row>
    <row r="41" spans="1:9" ht="4.5" customHeight="1">
      <c r="A41" s="27"/>
      <c r="B41" s="18"/>
      <c r="C41" s="135"/>
      <c r="D41" s="135"/>
      <c r="E41" s="136"/>
      <c r="F41" s="135"/>
      <c r="G41" s="137"/>
      <c r="H41" s="25"/>
      <c r="I41" s="28"/>
    </row>
    <row r="42" spans="1:9" ht="15">
      <c r="A42" s="19" t="s">
        <v>11</v>
      </c>
      <c r="B42" s="20" t="s">
        <v>12</v>
      </c>
      <c r="C42" s="131"/>
      <c r="D42" s="131"/>
      <c r="E42" s="132"/>
      <c r="F42" s="131"/>
      <c r="G42" s="133"/>
      <c r="H42" s="21" t="s">
        <v>11</v>
      </c>
      <c r="I42" s="22" t="s">
        <v>13</v>
      </c>
    </row>
    <row r="43" spans="1:9" ht="4.5" customHeight="1">
      <c r="A43" s="23"/>
      <c r="B43" s="20"/>
      <c r="C43" s="131"/>
      <c r="D43" s="131"/>
      <c r="E43" s="132"/>
      <c r="F43" s="131"/>
      <c r="G43" s="133"/>
      <c r="H43" s="25"/>
      <c r="I43" s="29"/>
    </row>
    <row r="44" spans="1:9" ht="15" customHeight="1">
      <c r="A44" s="27"/>
      <c r="B44" s="18" t="s">
        <v>99</v>
      </c>
      <c r="C44" s="135">
        <v>66658.57434745342</v>
      </c>
      <c r="D44" s="135">
        <v>23837.986362947744</v>
      </c>
      <c r="E44" s="136">
        <v>41.380972663449654</v>
      </c>
      <c r="F44" s="135">
        <v>11586.210769682335</v>
      </c>
      <c r="G44" s="137">
        <v>18.413440732071624</v>
      </c>
      <c r="H44" s="25"/>
      <c r="I44" s="18" t="s">
        <v>49</v>
      </c>
    </row>
    <row r="45" spans="1:9" ht="15" customHeight="1">
      <c r="A45" s="27"/>
      <c r="B45" s="18" t="s">
        <v>101</v>
      </c>
      <c r="C45" s="135">
        <v>76193.43113149951</v>
      </c>
      <c r="D45" s="135">
        <v>24854.461800343568</v>
      </c>
      <c r="E45" s="136">
        <v>33.24114479014711</v>
      </c>
      <c r="F45" s="135">
        <v>12165.903073187912</v>
      </c>
      <c r="G45" s="137">
        <v>16.674249993312102</v>
      </c>
      <c r="H45" s="25"/>
      <c r="I45" s="18" t="s">
        <v>50</v>
      </c>
    </row>
    <row r="46" spans="1:9" ht="23.25" customHeight="1">
      <c r="A46" s="27"/>
      <c r="B46" s="18" t="s">
        <v>98</v>
      </c>
      <c r="C46" s="135">
        <v>104848.5741975753</v>
      </c>
      <c r="D46" s="135">
        <v>23250.047586955505</v>
      </c>
      <c r="E46" s="136">
        <v>22.82828966745347</v>
      </c>
      <c r="F46" s="135">
        <v>14060.196848944557</v>
      </c>
      <c r="G46" s="137">
        <v>8.770257056850925</v>
      </c>
      <c r="H46" s="25"/>
      <c r="I46" s="18" t="s">
        <v>51</v>
      </c>
    </row>
    <row r="47" spans="1:9" ht="4.5" customHeight="1">
      <c r="A47" s="27"/>
      <c r="B47" s="18"/>
      <c r="C47" s="135"/>
      <c r="D47" s="135"/>
      <c r="E47" s="136"/>
      <c r="F47" s="135"/>
      <c r="G47" s="137"/>
      <c r="H47" s="25"/>
      <c r="I47" s="28"/>
    </row>
    <row r="48" spans="1:9" ht="52.5">
      <c r="A48" s="19" t="s">
        <v>14</v>
      </c>
      <c r="B48" s="20" t="s">
        <v>15</v>
      </c>
      <c r="C48" s="131"/>
      <c r="D48" s="131"/>
      <c r="E48" s="132"/>
      <c r="F48" s="131"/>
      <c r="G48" s="133"/>
      <c r="H48" s="21" t="s">
        <v>14</v>
      </c>
      <c r="I48" s="22" t="s">
        <v>16</v>
      </c>
    </row>
    <row r="49" spans="1:9" ht="4.5" customHeight="1">
      <c r="A49" s="23"/>
      <c r="B49" s="20"/>
      <c r="C49" s="131"/>
      <c r="D49" s="131"/>
      <c r="E49" s="132"/>
      <c r="F49" s="131"/>
      <c r="G49" s="133"/>
      <c r="H49" s="25"/>
      <c r="I49" s="29"/>
    </row>
    <row r="50" spans="1:9" ht="20.25" customHeight="1">
      <c r="A50" s="27"/>
      <c r="B50" s="18" t="s">
        <v>99</v>
      </c>
      <c r="C50" s="135">
        <v>201908.6095840852</v>
      </c>
      <c r="D50" s="135">
        <v>29055.907132019463</v>
      </c>
      <c r="E50" s="136">
        <v>58.856248647388085</v>
      </c>
      <c r="F50" s="135">
        <v>13401.195822088608</v>
      </c>
      <c r="G50" s="137">
        <v>7.761073026980394</v>
      </c>
      <c r="H50" s="25"/>
      <c r="I50" s="18" t="s">
        <v>49</v>
      </c>
    </row>
    <row r="51" spans="1:9" ht="24" customHeight="1">
      <c r="A51" s="27"/>
      <c r="B51" s="18" t="s">
        <v>101</v>
      </c>
      <c r="C51" s="135">
        <v>356203.15389816783</v>
      </c>
      <c r="D51" s="135">
        <v>34238.156546121</v>
      </c>
      <c r="E51" s="136">
        <v>53.799017782544254</v>
      </c>
      <c r="F51" s="135">
        <v>15893.105668091981</v>
      </c>
      <c r="G51" s="137">
        <v>5.1510197697079905</v>
      </c>
      <c r="H51" s="25"/>
      <c r="I51" s="18" t="s">
        <v>50</v>
      </c>
    </row>
    <row r="52" spans="1:9" ht="21" customHeight="1">
      <c r="A52" s="27"/>
      <c r="B52" s="18" t="s">
        <v>98</v>
      </c>
      <c r="C52" s="135">
        <v>272905.4207757766</v>
      </c>
      <c r="D52" s="135">
        <v>26723.30962947219</v>
      </c>
      <c r="E52" s="136">
        <v>55.60811453787712</v>
      </c>
      <c r="F52" s="135">
        <v>14295.7850252623</v>
      </c>
      <c r="G52" s="137">
        <v>4.554530125028331</v>
      </c>
      <c r="H52" s="25"/>
      <c r="I52" s="18" t="s">
        <v>51</v>
      </c>
    </row>
    <row r="53" spans="1:9" ht="25.5" customHeight="1">
      <c r="A53" s="27"/>
      <c r="B53" s="18"/>
      <c r="C53" s="135"/>
      <c r="D53" s="135"/>
      <c r="E53" s="136"/>
      <c r="F53" s="135"/>
      <c r="G53" s="137"/>
      <c r="H53" s="25"/>
      <c r="I53" s="28"/>
    </row>
    <row r="54" spans="1:9" ht="14.25" customHeight="1">
      <c r="A54" s="27"/>
      <c r="B54" s="18"/>
      <c r="C54" s="135"/>
      <c r="D54" s="135"/>
      <c r="E54" s="136"/>
      <c r="F54" s="135"/>
      <c r="G54" s="137"/>
      <c r="H54" s="25"/>
      <c r="I54" s="28"/>
    </row>
    <row r="55" spans="1:9" ht="20.25" customHeight="1">
      <c r="A55" s="19" t="s">
        <v>17</v>
      </c>
      <c r="B55" s="20" t="s">
        <v>18</v>
      </c>
      <c r="C55" s="131"/>
      <c r="D55" s="131"/>
      <c r="E55" s="132"/>
      <c r="F55" s="131"/>
      <c r="G55" s="133"/>
      <c r="H55" s="21" t="s">
        <v>17</v>
      </c>
      <c r="I55" s="22" t="s">
        <v>19</v>
      </c>
    </row>
    <row r="56" spans="1:9" ht="4.5" customHeight="1">
      <c r="A56" s="23"/>
      <c r="B56" s="24"/>
      <c r="C56" s="131"/>
      <c r="D56" s="131"/>
      <c r="E56" s="132"/>
      <c r="F56" s="131"/>
      <c r="G56" s="133"/>
      <c r="H56" s="25"/>
      <c r="I56" s="29"/>
    </row>
    <row r="57" spans="1:9" ht="15.75" customHeight="1">
      <c r="A57" s="27"/>
      <c r="B57" s="18" t="s">
        <v>99</v>
      </c>
      <c r="C57" s="134">
        <v>98251.19843751726</v>
      </c>
      <c r="D57" s="135">
        <v>31441.22407002143</v>
      </c>
      <c r="E57" s="136">
        <v>35.48264135872014</v>
      </c>
      <c r="F57" s="135">
        <v>12998.179923963673</v>
      </c>
      <c r="G57" s="137">
        <v>18.77131723516488</v>
      </c>
      <c r="H57" s="25"/>
      <c r="I57" s="18" t="s">
        <v>49</v>
      </c>
    </row>
    <row r="58" spans="1:9" ht="25.5" customHeight="1">
      <c r="A58" s="27"/>
      <c r="B58" s="18" t="s">
        <v>101</v>
      </c>
      <c r="C58" s="134">
        <v>165639.18817774052</v>
      </c>
      <c r="D58" s="135">
        <v>29917.939322972805</v>
      </c>
      <c r="E58" s="136">
        <v>32.608825000542105</v>
      </c>
      <c r="F58" s="135">
        <v>14490.13691648218</v>
      </c>
      <c r="G58" s="137">
        <v>9.314101678605002</v>
      </c>
      <c r="H58" s="25"/>
      <c r="I58" s="18" t="s">
        <v>50</v>
      </c>
    </row>
    <row r="59" spans="1:9" ht="21.75" customHeight="1">
      <c r="A59" s="27"/>
      <c r="B59" s="18" t="s">
        <v>98</v>
      </c>
      <c r="C59" s="134">
        <v>35822.45926325071</v>
      </c>
      <c r="D59" s="135">
        <v>24083.74276751196</v>
      </c>
      <c r="E59" s="136">
        <v>61.81994061233874</v>
      </c>
      <c r="F59" s="135">
        <v>21124.403336352156</v>
      </c>
      <c r="G59" s="137">
        <v>8.261128610440673</v>
      </c>
      <c r="H59" s="25"/>
      <c r="I59" s="18" t="s">
        <v>51</v>
      </c>
    </row>
    <row r="60" spans="1:9" ht="4.5" customHeight="1">
      <c r="A60" s="27"/>
      <c r="B60" s="18"/>
      <c r="C60" s="135"/>
      <c r="D60" s="135"/>
      <c r="E60" s="136"/>
      <c r="F60" s="135"/>
      <c r="G60" s="137"/>
      <c r="H60" s="25"/>
      <c r="I60" s="28"/>
    </row>
    <row r="61" spans="1:9" ht="48.75" customHeight="1">
      <c r="A61" s="19" t="s">
        <v>20</v>
      </c>
      <c r="B61" s="24" t="s">
        <v>60</v>
      </c>
      <c r="C61" s="131"/>
      <c r="D61" s="131"/>
      <c r="E61" s="132"/>
      <c r="F61" s="131"/>
      <c r="G61" s="133"/>
      <c r="H61" s="21" t="s">
        <v>20</v>
      </c>
      <c r="I61" s="22" t="s">
        <v>21</v>
      </c>
    </row>
    <row r="62" spans="1:9" ht="4.5" customHeight="1">
      <c r="A62" s="23"/>
      <c r="B62" s="24"/>
      <c r="C62" s="131"/>
      <c r="D62" s="131"/>
      <c r="E62" s="132"/>
      <c r="F62" s="131"/>
      <c r="G62" s="133"/>
      <c r="H62" s="25"/>
      <c r="I62" s="29"/>
    </row>
    <row r="63" spans="1:9" ht="15" customHeight="1">
      <c r="A63" s="27"/>
      <c r="B63" s="18" t="s">
        <v>99</v>
      </c>
      <c r="C63" s="135">
        <v>30298.046583533225</v>
      </c>
      <c r="D63" s="135">
        <v>11198.482280706137</v>
      </c>
      <c r="E63" s="136">
        <v>40.5114983304721</v>
      </c>
      <c r="F63" s="135">
        <v>8877.77406020661</v>
      </c>
      <c r="G63" s="137">
        <v>7.6595968459590935</v>
      </c>
      <c r="H63" s="25"/>
      <c r="I63" s="18" t="s">
        <v>49</v>
      </c>
    </row>
    <row r="64" spans="1:9" ht="21.75" customHeight="1">
      <c r="A64" s="27"/>
      <c r="B64" s="18" t="s">
        <v>101</v>
      </c>
      <c r="C64" s="135">
        <v>45420.34595931778</v>
      </c>
      <c r="D64" s="135">
        <v>9829.482318557031</v>
      </c>
      <c r="E64" s="136">
        <v>28.617972450125368</v>
      </c>
      <c r="F64" s="135">
        <v>11159.897030274886</v>
      </c>
      <c r="G64" s="137">
        <v>-2.85616876122682</v>
      </c>
      <c r="H64" s="25"/>
      <c r="I64" s="18" t="s">
        <v>50</v>
      </c>
    </row>
    <row r="65" spans="1:9" ht="21" customHeight="1">
      <c r="A65" s="27"/>
      <c r="B65" s="18" t="s">
        <v>98</v>
      </c>
      <c r="C65" s="135">
        <v>33192.312046668</v>
      </c>
      <c r="D65" s="135">
        <v>19371.5655538957</v>
      </c>
      <c r="E65" s="136">
        <v>58.49124615549426</v>
      </c>
      <c r="F65" s="135">
        <v>12111.849951770006</v>
      </c>
      <c r="G65" s="137">
        <v>21.889331539682622</v>
      </c>
      <c r="H65" s="25"/>
      <c r="I65" s="18" t="s">
        <v>51</v>
      </c>
    </row>
    <row r="66" spans="1:9" ht="4.5" customHeight="1">
      <c r="A66" s="27"/>
      <c r="B66" s="18"/>
      <c r="C66" s="135"/>
      <c r="D66" s="135"/>
      <c r="E66" s="136"/>
      <c r="F66" s="135"/>
      <c r="G66" s="137"/>
      <c r="H66" s="25"/>
      <c r="I66" s="28"/>
    </row>
    <row r="67" spans="1:9" ht="22.5">
      <c r="A67" s="19" t="s">
        <v>37</v>
      </c>
      <c r="B67" s="20" t="s">
        <v>41</v>
      </c>
      <c r="C67" s="135"/>
      <c r="D67" s="135"/>
      <c r="E67" s="136"/>
      <c r="F67" s="135"/>
      <c r="G67" s="137"/>
      <c r="H67" s="21" t="s">
        <v>37</v>
      </c>
      <c r="I67" s="22" t="s">
        <v>48</v>
      </c>
    </row>
    <row r="68" spans="1:9" ht="4.5" customHeight="1">
      <c r="A68" s="19"/>
      <c r="B68" s="20"/>
      <c r="C68" s="135"/>
      <c r="D68" s="135"/>
      <c r="E68" s="136"/>
      <c r="F68" s="135"/>
      <c r="G68" s="137"/>
      <c r="H68" s="25"/>
      <c r="I68" s="28"/>
    </row>
    <row r="69" spans="1:9" ht="15" customHeight="1">
      <c r="A69" s="19"/>
      <c r="B69" s="18" t="s">
        <v>99</v>
      </c>
      <c r="C69" s="135">
        <v>70888.20436244692</v>
      </c>
      <c r="D69" s="135">
        <v>37364.9295781732</v>
      </c>
      <c r="E69" s="136">
        <v>60.24532149498151</v>
      </c>
      <c r="F69" s="135">
        <v>16628.083238947263</v>
      </c>
      <c r="G69" s="137">
        <v>29.25288702927163</v>
      </c>
      <c r="H69" s="25"/>
      <c r="I69" s="18" t="s">
        <v>49</v>
      </c>
    </row>
    <row r="70" spans="1:9" ht="22.5" customHeight="1">
      <c r="A70" s="27"/>
      <c r="B70" s="18" t="s">
        <v>101</v>
      </c>
      <c r="C70" s="135">
        <v>86700.13527204117</v>
      </c>
      <c r="D70" s="135">
        <v>37496.9074292245</v>
      </c>
      <c r="E70" s="136">
        <v>49.36854608132965</v>
      </c>
      <c r="F70" s="135">
        <v>21141.41733253991</v>
      </c>
      <c r="G70" s="137">
        <v>18.86443434645812</v>
      </c>
      <c r="H70" s="25"/>
      <c r="I70" s="18" t="s">
        <v>50</v>
      </c>
    </row>
    <row r="71" spans="1:9" ht="22.5" customHeight="1">
      <c r="A71" s="27"/>
      <c r="B71" s="18" t="s">
        <v>98</v>
      </c>
      <c r="C71" s="135">
        <v>123799.51403529017</v>
      </c>
      <c r="D71" s="135">
        <v>78297.07490266743</v>
      </c>
      <c r="E71" s="136">
        <v>64.89661523006404</v>
      </c>
      <c r="F71" s="135">
        <v>31078.133244561457</v>
      </c>
      <c r="G71" s="137">
        <v>38.14449732764194</v>
      </c>
      <c r="H71" s="25"/>
      <c r="I71" s="18" t="s">
        <v>51</v>
      </c>
    </row>
    <row r="72" spans="1:9" ht="4.5" customHeight="1">
      <c r="A72" s="27"/>
      <c r="B72" s="18"/>
      <c r="C72" s="135"/>
      <c r="D72" s="135"/>
      <c r="E72" s="136"/>
      <c r="F72" s="135"/>
      <c r="G72" s="137"/>
      <c r="H72" s="25"/>
      <c r="I72" s="28"/>
    </row>
    <row r="73" spans="1:9" ht="22.5">
      <c r="A73" s="19" t="s">
        <v>22</v>
      </c>
      <c r="B73" s="20" t="s">
        <v>23</v>
      </c>
      <c r="C73" s="131"/>
      <c r="D73" s="131"/>
      <c r="E73" s="132"/>
      <c r="F73" s="131"/>
      <c r="G73" s="133"/>
      <c r="H73" s="21" t="s">
        <v>22</v>
      </c>
      <c r="I73" s="22" t="s">
        <v>24</v>
      </c>
    </row>
    <row r="74" spans="1:9" ht="4.5" customHeight="1">
      <c r="A74" s="23"/>
      <c r="B74" s="24"/>
      <c r="C74" s="131"/>
      <c r="D74" s="131"/>
      <c r="E74" s="132"/>
      <c r="F74" s="131"/>
      <c r="G74" s="133"/>
      <c r="H74" s="25"/>
      <c r="I74" s="29"/>
    </row>
    <row r="75" spans="1:9" ht="15" customHeight="1">
      <c r="A75" s="30"/>
      <c r="B75" s="18" t="s">
        <v>99</v>
      </c>
      <c r="C75" s="135">
        <v>101059.8353108913</v>
      </c>
      <c r="D75" s="135">
        <v>65345.53155677135</v>
      </c>
      <c r="E75" s="136">
        <v>69.10831811011957</v>
      </c>
      <c r="F75" s="135">
        <v>13995.102968832733</v>
      </c>
      <c r="G75" s="137">
        <v>50.81190606532143</v>
      </c>
      <c r="H75" s="25"/>
      <c r="I75" s="18" t="s">
        <v>49</v>
      </c>
    </row>
    <row r="76" spans="1:9" ht="21.75" customHeight="1">
      <c r="A76" s="30"/>
      <c r="B76" s="18" t="s">
        <v>101</v>
      </c>
      <c r="C76" s="135">
        <v>48315.17299841479</v>
      </c>
      <c r="D76" s="135">
        <v>19457.06331475635</v>
      </c>
      <c r="E76" s="136">
        <v>40.34874410019161</v>
      </c>
      <c r="F76" s="135">
        <v>17224.36286184798</v>
      </c>
      <c r="G76" s="137">
        <v>4.621116544447847</v>
      </c>
      <c r="H76" s="25"/>
      <c r="I76" s="18" t="s">
        <v>50</v>
      </c>
    </row>
    <row r="77" spans="1:9" ht="22.5" customHeight="1">
      <c r="A77" s="30"/>
      <c r="B77" s="18" t="s">
        <v>98</v>
      </c>
      <c r="C77" s="138">
        <v>66028.3499424858</v>
      </c>
      <c r="D77" s="135">
        <v>42828.26833880945</v>
      </c>
      <c r="E77" s="136">
        <v>67.7596548316522</v>
      </c>
      <c r="F77" s="135">
        <v>23175.903914742288</v>
      </c>
      <c r="G77" s="137">
        <v>29.76352497250866</v>
      </c>
      <c r="H77" s="25"/>
      <c r="I77" s="18" t="s">
        <v>51</v>
      </c>
    </row>
    <row r="78" spans="1:9" ht="4.5" customHeight="1">
      <c r="A78" s="30"/>
      <c r="B78" s="18"/>
      <c r="C78" s="138"/>
      <c r="D78" s="135"/>
      <c r="E78" s="136"/>
      <c r="F78" s="135"/>
      <c r="G78" s="137"/>
      <c r="H78" s="25"/>
      <c r="I78" s="28"/>
    </row>
    <row r="79" spans="1:9" ht="42">
      <c r="A79" s="19" t="s">
        <v>38</v>
      </c>
      <c r="B79" s="20" t="s">
        <v>42</v>
      </c>
      <c r="C79" s="134"/>
      <c r="D79" s="134"/>
      <c r="E79" s="127"/>
      <c r="F79" s="139"/>
      <c r="G79" s="140"/>
      <c r="H79" s="21" t="s">
        <v>38</v>
      </c>
      <c r="I79" s="22" t="s">
        <v>45</v>
      </c>
    </row>
    <row r="80" spans="1:9" ht="4.5" customHeight="1">
      <c r="A80" s="19"/>
      <c r="B80" s="20"/>
      <c r="C80" s="134"/>
      <c r="D80" s="134"/>
      <c r="E80" s="127"/>
      <c r="F80" s="139"/>
      <c r="G80" s="140"/>
      <c r="H80" s="31"/>
      <c r="I80" s="12"/>
    </row>
    <row r="81" spans="1:9" ht="15" customHeight="1">
      <c r="A81" s="12"/>
      <c r="B81" s="18" t="s">
        <v>99</v>
      </c>
      <c r="C81" s="134">
        <v>63422.71686418488</v>
      </c>
      <c r="D81" s="134">
        <v>29248.022113560866</v>
      </c>
      <c r="E81" s="127">
        <v>50.33698288235233</v>
      </c>
      <c r="F81" s="139">
        <v>15487.032767828212</v>
      </c>
      <c r="G81" s="140">
        <v>21.790013151887084</v>
      </c>
      <c r="H81" s="31"/>
      <c r="I81" s="18" t="s">
        <v>49</v>
      </c>
    </row>
    <row r="82" spans="1:9" ht="21.75" customHeight="1">
      <c r="A82" s="12"/>
      <c r="B82" s="18" t="s">
        <v>101</v>
      </c>
      <c r="C82" s="134">
        <v>89236.64280852026</v>
      </c>
      <c r="D82" s="134">
        <v>37516.17726749787</v>
      </c>
      <c r="E82" s="127">
        <v>55.44430303522737</v>
      </c>
      <c r="F82" s="139">
        <v>23903.588198201294</v>
      </c>
      <c r="G82" s="140">
        <v>15.254483630122465</v>
      </c>
      <c r="H82" s="31"/>
      <c r="I82" s="18" t="s">
        <v>50</v>
      </c>
    </row>
    <row r="83" spans="1:9" ht="21.75" customHeight="1">
      <c r="A83" s="12"/>
      <c r="B83" s="18" t="s">
        <v>98</v>
      </c>
      <c r="C83" s="134">
        <v>173411.23700080946</v>
      </c>
      <c r="D83" s="134">
        <v>67338.26186833269</v>
      </c>
      <c r="E83" s="127">
        <v>57.76896530589419</v>
      </c>
      <c r="F83" s="139">
        <v>24421.97824553094</v>
      </c>
      <c r="G83" s="140">
        <v>24.748271429838855</v>
      </c>
      <c r="H83" s="31"/>
      <c r="I83" s="18" t="s">
        <v>51</v>
      </c>
    </row>
    <row r="84" spans="1:9" ht="4.5" customHeight="1">
      <c r="A84" s="12"/>
      <c r="B84" s="12"/>
      <c r="C84" s="134"/>
      <c r="D84" s="134"/>
      <c r="E84" s="127"/>
      <c r="F84" s="139"/>
      <c r="G84" s="140"/>
      <c r="H84" s="31"/>
      <c r="I84" s="12"/>
    </row>
    <row r="85" spans="1:9" ht="33.75">
      <c r="A85" s="19" t="s">
        <v>39</v>
      </c>
      <c r="B85" s="20" t="s">
        <v>43</v>
      </c>
      <c r="C85" s="134"/>
      <c r="D85" s="134"/>
      <c r="E85" s="127"/>
      <c r="F85" s="139"/>
      <c r="G85" s="140"/>
      <c r="H85" s="21" t="s">
        <v>39</v>
      </c>
      <c r="I85" s="22" t="s">
        <v>46</v>
      </c>
    </row>
    <row r="86" spans="1:9" ht="4.5" customHeight="1">
      <c r="A86" s="19"/>
      <c r="B86" s="20"/>
      <c r="C86" s="134"/>
      <c r="D86" s="134"/>
      <c r="E86" s="127"/>
      <c r="F86" s="139"/>
      <c r="G86" s="140"/>
      <c r="H86" s="31"/>
      <c r="I86" s="12"/>
    </row>
    <row r="87" spans="1:9" ht="15" customHeight="1">
      <c r="A87" s="12"/>
      <c r="B87" s="18" t="s">
        <v>99</v>
      </c>
      <c r="C87" s="134">
        <v>70445.94304083187</v>
      </c>
      <c r="D87" s="134">
        <v>33345.14468934423</v>
      </c>
      <c r="E87" s="127">
        <v>51.14549753249323</v>
      </c>
      <c r="F87" s="139">
        <v>11959.23725349877</v>
      </c>
      <c r="G87" s="140">
        <v>30.357897861413775</v>
      </c>
      <c r="H87" s="31"/>
      <c r="I87" s="18" t="s">
        <v>49</v>
      </c>
    </row>
    <row r="88" spans="1:9" ht="15" customHeight="1">
      <c r="A88" s="12"/>
      <c r="B88" s="18" t="s">
        <v>101</v>
      </c>
      <c r="C88" s="134">
        <v>30795.024209875024</v>
      </c>
      <c r="D88" s="134">
        <v>19532.89271223748</v>
      </c>
      <c r="E88" s="127">
        <v>66.67874962895468</v>
      </c>
      <c r="F88" s="139">
        <v>12880.737304230835</v>
      </c>
      <c r="G88" s="140">
        <v>21.60139690967843</v>
      </c>
      <c r="H88" s="31"/>
      <c r="I88" s="18" t="s">
        <v>50</v>
      </c>
    </row>
    <row r="89" spans="1:9" ht="21" customHeight="1">
      <c r="A89" s="12"/>
      <c r="B89" s="18" t="s">
        <v>98</v>
      </c>
      <c r="C89" s="134">
        <v>20830.836593822667</v>
      </c>
      <c r="D89" s="134">
        <v>13365.035965187948</v>
      </c>
      <c r="E89" s="127">
        <v>62.603961293265186</v>
      </c>
      <c r="F89" s="139">
        <v>13100.36932662676</v>
      </c>
      <c r="G89" s="140">
        <v>1.3197228202572913</v>
      </c>
      <c r="H89" s="31"/>
      <c r="I89" s="18" t="s">
        <v>51</v>
      </c>
    </row>
    <row r="90" spans="1:9" ht="4.5" customHeight="1">
      <c r="A90" s="12"/>
      <c r="B90" s="12"/>
      <c r="C90" s="141"/>
      <c r="D90" s="141"/>
      <c r="E90" s="142"/>
      <c r="F90" s="143"/>
      <c r="G90" s="144"/>
      <c r="H90" s="31"/>
      <c r="I90" s="12"/>
    </row>
    <row r="91" spans="1:9" s="13" customFormat="1" ht="11.25">
      <c r="A91" s="33" t="s">
        <v>80</v>
      </c>
      <c r="B91" s="20" t="s">
        <v>81</v>
      </c>
      <c r="C91" s="134"/>
      <c r="D91" s="134"/>
      <c r="E91" s="127"/>
      <c r="F91" s="139"/>
      <c r="G91" s="140"/>
      <c r="H91" s="34" t="s">
        <v>80</v>
      </c>
      <c r="I91" s="22" t="s">
        <v>82</v>
      </c>
    </row>
    <row r="92" spans="1:9" s="13" customFormat="1" ht="4.5" customHeight="1">
      <c r="A92" s="33"/>
      <c r="B92" s="20"/>
      <c r="C92" s="134"/>
      <c r="D92" s="134"/>
      <c r="E92" s="127"/>
      <c r="F92" s="139"/>
      <c r="G92" s="140"/>
      <c r="H92" s="34"/>
      <c r="I92" s="22"/>
    </row>
    <row r="93" spans="1:9" s="13" customFormat="1" ht="15" customHeight="1">
      <c r="A93" s="35"/>
      <c r="B93" s="18" t="s">
        <v>99</v>
      </c>
      <c r="C93" s="134">
        <v>25005.474307900808</v>
      </c>
      <c r="D93" s="134">
        <v>17939.7767544955</v>
      </c>
      <c r="E93" s="127">
        <v>65.71569697471773</v>
      </c>
      <c r="F93" s="139">
        <v>12095.663593525947</v>
      </c>
      <c r="G93" s="140">
        <v>25.46169745470816</v>
      </c>
      <c r="H93" s="36"/>
      <c r="I93" s="18" t="s">
        <v>83</v>
      </c>
    </row>
    <row r="94" spans="1:9" s="13" customFormat="1" ht="15" customHeight="1">
      <c r="A94" s="35"/>
      <c r="B94" s="18" t="s">
        <v>101</v>
      </c>
      <c r="C94" s="134">
        <v>32213.285935332366</v>
      </c>
      <c r="D94" s="134">
        <v>21548.826122048158</v>
      </c>
      <c r="E94" s="127">
        <v>60.415916144136006</v>
      </c>
      <c r="F94" s="139">
        <v>12695.917681262737</v>
      </c>
      <c r="G94" s="140">
        <v>27.482165149365656</v>
      </c>
      <c r="H94" s="36"/>
      <c r="I94" s="18" t="s">
        <v>84</v>
      </c>
    </row>
    <row r="95" spans="1:9" s="13" customFormat="1" ht="15" customHeight="1">
      <c r="A95" s="35"/>
      <c r="B95" s="18" t="s">
        <v>98</v>
      </c>
      <c r="C95" s="134">
        <v>35536.26224328594</v>
      </c>
      <c r="D95" s="134">
        <v>26998.93522906793</v>
      </c>
      <c r="E95" s="127">
        <v>74.95552204867386</v>
      </c>
      <c r="F95" s="139">
        <v>16245.54028436019</v>
      </c>
      <c r="G95" s="140">
        <v>30.260343282837628</v>
      </c>
      <c r="H95" s="36"/>
      <c r="I95" s="18" t="s">
        <v>85</v>
      </c>
    </row>
    <row r="96" spans="1:9" s="13" customFormat="1" ht="11.25">
      <c r="A96" s="35"/>
      <c r="B96" s="35"/>
      <c r="C96" s="134"/>
      <c r="D96" s="134"/>
      <c r="E96" s="127"/>
      <c r="F96" s="139"/>
      <c r="G96" s="140"/>
      <c r="H96" s="36"/>
      <c r="I96" s="35"/>
    </row>
    <row r="97" spans="1:9" s="13" customFormat="1" ht="24" customHeight="1">
      <c r="A97" s="37" t="s">
        <v>86</v>
      </c>
      <c r="B97" s="38" t="s">
        <v>92</v>
      </c>
      <c r="C97" s="145"/>
      <c r="D97" s="145"/>
      <c r="E97" s="127"/>
      <c r="F97" s="139"/>
      <c r="G97" s="140"/>
      <c r="H97" s="39" t="s">
        <v>86</v>
      </c>
      <c r="I97" s="38" t="s">
        <v>88</v>
      </c>
    </row>
    <row r="98" spans="1:9" s="13" customFormat="1" ht="22.5">
      <c r="A98" s="35"/>
      <c r="B98" s="18" t="s">
        <v>99</v>
      </c>
      <c r="C98" s="134">
        <v>34343.52757390293</v>
      </c>
      <c r="D98" s="134">
        <v>20184.14514426151</v>
      </c>
      <c r="E98" s="127">
        <v>57.23827236081686</v>
      </c>
      <c r="F98" s="139">
        <v>12780.892051100813</v>
      </c>
      <c r="G98" s="140">
        <v>21.55647254706084</v>
      </c>
      <c r="H98" s="36"/>
      <c r="I98" s="18" t="s">
        <v>83</v>
      </c>
    </row>
    <row r="99" spans="1:9" s="13" customFormat="1" ht="22.5">
      <c r="A99" s="35"/>
      <c r="B99" s="18" t="s">
        <v>101</v>
      </c>
      <c r="C99" s="134">
        <v>31281.11612903626</v>
      </c>
      <c r="D99" s="134">
        <v>23510.790322583885</v>
      </c>
      <c r="E99" s="127">
        <v>72.88189032754853</v>
      </c>
      <c r="F99" s="139">
        <v>14658.696774193892</v>
      </c>
      <c r="G99" s="140">
        <v>28.298522060001424</v>
      </c>
      <c r="H99" s="36"/>
      <c r="I99" s="18" t="s">
        <v>84</v>
      </c>
    </row>
    <row r="100" spans="1:9" s="13" customFormat="1" ht="22.5">
      <c r="A100" s="35"/>
      <c r="B100" s="18" t="s">
        <v>98</v>
      </c>
      <c r="C100" s="134">
        <v>39401.06790123428</v>
      </c>
      <c r="D100" s="134">
        <v>22915.66460905324</v>
      </c>
      <c r="E100" s="127">
        <v>55.442092800406364</v>
      </c>
      <c r="F100" s="139">
        <v>16986.96907216485</v>
      </c>
      <c r="G100" s="140">
        <v>15.135752571724574</v>
      </c>
      <c r="H100" s="36"/>
      <c r="I100" s="18" t="s">
        <v>85</v>
      </c>
    </row>
    <row r="101" spans="1:9" s="13" customFormat="1" ht="22.5">
      <c r="A101" s="33" t="s">
        <v>40</v>
      </c>
      <c r="B101" s="20" t="s">
        <v>44</v>
      </c>
      <c r="C101" s="134"/>
      <c r="D101" s="134"/>
      <c r="E101" s="127"/>
      <c r="F101" s="139"/>
      <c r="G101" s="140"/>
      <c r="H101" s="34" t="s">
        <v>40</v>
      </c>
      <c r="I101" s="22" t="s">
        <v>47</v>
      </c>
    </row>
    <row r="102" spans="1:9" s="13" customFormat="1" ht="11.25">
      <c r="A102" s="33"/>
      <c r="B102" s="20"/>
      <c r="C102" s="134"/>
      <c r="D102" s="134"/>
      <c r="E102" s="127"/>
      <c r="F102" s="139"/>
      <c r="G102" s="140"/>
      <c r="H102" s="34"/>
      <c r="I102" s="22"/>
    </row>
    <row r="103" spans="1:9" s="13" customFormat="1" ht="22.5">
      <c r="A103" s="35"/>
      <c r="B103" s="18" t="s">
        <v>99</v>
      </c>
      <c r="C103" s="134">
        <v>48049.68163375037</v>
      </c>
      <c r="D103" s="134">
        <v>17562.3440238195</v>
      </c>
      <c r="E103" s="127">
        <v>52.169948618874116</v>
      </c>
      <c r="F103" s="139">
        <v>12746.222130401595</v>
      </c>
      <c r="G103" s="140">
        <v>10.023212911435762</v>
      </c>
      <c r="H103" s="36"/>
      <c r="I103" s="18" t="s">
        <v>83</v>
      </c>
    </row>
    <row r="104" spans="1:9" s="13" customFormat="1" ht="22.5">
      <c r="A104" s="35"/>
      <c r="B104" s="18" t="s">
        <v>101</v>
      </c>
      <c r="C104" s="134">
        <v>89956.28888888823</v>
      </c>
      <c r="D104" s="134">
        <v>53387.26666666635</v>
      </c>
      <c r="E104" s="127">
        <v>61.099623175751084</v>
      </c>
      <c r="F104" s="139">
        <v>21016.348148148143</v>
      </c>
      <c r="G104" s="140">
        <v>35.98516448194304</v>
      </c>
      <c r="H104" s="36"/>
      <c r="I104" s="18" t="s">
        <v>84</v>
      </c>
    </row>
    <row r="105" spans="1:9" s="13" customFormat="1" ht="22.5">
      <c r="A105" s="35"/>
      <c r="B105" s="18" t="s">
        <v>98</v>
      </c>
      <c r="C105" s="134">
        <v>22287.23734177212</v>
      </c>
      <c r="D105" s="134">
        <v>27896.148734177244</v>
      </c>
      <c r="E105" s="127">
        <v>74.04056465194567</v>
      </c>
      <c r="F105" s="139">
        <v>21994.41139240506</v>
      </c>
      <c r="G105" s="140">
        <v>26.48034501212397</v>
      </c>
      <c r="H105" s="36"/>
      <c r="I105" s="18" t="s">
        <v>85</v>
      </c>
    </row>
    <row r="106" spans="1:9" ht="15">
      <c r="A106" s="12"/>
      <c r="B106" s="12"/>
      <c r="H106" s="31"/>
      <c r="I106" s="12"/>
    </row>
  </sheetData>
  <sheetProtection/>
  <mergeCells count="9">
    <mergeCell ref="H3:I4"/>
    <mergeCell ref="A6:B6"/>
    <mergeCell ref="A12:B12"/>
    <mergeCell ref="A3:B4"/>
    <mergeCell ref="C3:C4"/>
    <mergeCell ref="D3:D4"/>
    <mergeCell ref="E3:E4"/>
    <mergeCell ref="F3:F4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12" zoomScaleNormal="112" zoomScalePageLayoutView="0" workbookViewId="0" topLeftCell="A15">
      <selection activeCell="A7" sqref="A7:F32"/>
    </sheetView>
  </sheetViews>
  <sheetFormatPr defaultColWidth="9.140625" defaultRowHeight="15"/>
  <cols>
    <col min="1" max="1" width="28.140625" style="0" customWidth="1"/>
    <col min="2" max="2" width="9.7109375" style="153" customWidth="1"/>
    <col min="3" max="3" width="9.28125" style="153" customWidth="1"/>
    <col min="4" max="5" width="9.7109375" style="0" customWidth="1"/>
    <col min="6" max="6" width="25.7109375" style="0" customWidth="1"/>
  </cols>
  <sheetData>
    <row r="1" spans="1:6" ht="15">
      <c r="A1" s="191" t="s">
        <v>103</v>
      </c>
      <c r="B1" s="191"/>
      <c r="C1" s="191"/>
      <c r="D1" s="191"/>
      <c r="E1" s="191"/>
      <c r="F1" s="191"/>
    </row>
    <row r="2" spans="1:6" ht="12.75" customHeight="1">
      <c r="A2" s="192" t="s">
        <v>104</v>
      </c>
      <c r="B2" s="192"/>
      <c r="C2" s="192"/>
      <c r="D2" s="192"/>
      <c r="E2" s="192"/>
      <c r="F2" s="192"/>
    </row>
    <row r="3" spans="1:6" ht="6" customHeight="1" thickBot="1">
      <c r="A3" s="51"/>
      <c r="B3" s="150"/>
      <c r="C3" s="150"/>
      <c r="D3" s="51"/>
      <c r="E3" s="51"/>
      <c r="F3" s="51"/>
    </row>
    <row r="4" spans="1:6" ht="102.75" customHeight="1">
      <c r="A4" s="193"/>
      <c r="B4" s="195" t="s">
        <v>102</v>
      </c>
      <c r="C4" s="197" t="s">
        <v>93</v>
      </c>
      <c r="D4" s="52" t="s">
        <v>94</v>
      </c>
      <c r="E4" s="52" t="s">
        <v>95</v>
      </c>
      <c r="F4" s="199"/>
    </row>
    <row r="5" spans="1:6" ht="0.75" customHeight="1" thickBot="1">
      <c r="A5" s="194"/>
      <c r="B5" s="196"/>
      <c r="C5" s="198"/>
      <c r="D5" s="53"/>
      <c r="E5" s="54"/>
      <c r="F5" s="200"/>
    </row>
    <row r="6" spans="1:6" ht="4.5" customHeight="1">
      <c r="A6" s="51"/>
      <c r="B6" s="151"/>
      <c r="C6" s="151"/>
      <c r="D6" s="56"/>
      <c r="E6" s="56"/>
      <c r="F6" s="51"/>
    </row>
    <row r="7" spans="1:6" ht="24.75" customHeight="1">
      <c r="A7" s="97" t="s">
        <v>124</v>
      </c>
      <c r="B7" s="147">
        <f>B10+B12+B14+B15+B16+B18+B19+B21+B22+B24+B25+B26+B28+B30+B32</f>
        <v>99.94999999999999</v>
      </c>
      <c r="C7" s="147">
        <f>C10+C12+C14+C15+C16+C18+C19+C21+C22+C24+C25+C26+C28+C30+C32</f>
        <v>99.95999999999998</v>
      </c>
      <c r="D7" s="147">
        <f>D10+D12+D14+D15+D16+D18+D19+D21+D22+D24+D25+D26+D28+D30+D32</f>
        <v>99.99999999999999</v>
      </c>
      <c r="E7" s="147">
        <f>E10+E12+E14+E15+E16+E18+E19+E21+E22+E24+E25+E26+E28+E30+E32</f>
        <v>100.04</v>
      </c>
      <c r="F7" s="98" t="s">
        <v>30</v>
      </c>
    </row>
    <row r="8" spans="1:6" ht="4.5" customHeight="1">
      <c r="A8" s="97"/>
      <c r="B8" s="152"/>
      <c r="C8" s="152"/>
      <c r="D8" s="148"/>
      <c r="E8" s="148"/>
      <c r="F8" s="98"/>
    </row>
    <row r="9" spans="1:6" ht="4.5" customHeight="1">
      <c r="A9" s="102"/>
      <c r="B9" s="152"/>
      <c r="C9" s="152"/>
      <c r="D9" s="148"/>
      <c r="E9" s="148"/>
      <c r="F9" s="99"/>
    </row>
    <row r="10" spans="1:10" ht="18" customHeight="1">
      <c r="A10" s="103" t="s">
        <v>110</v>
      </c>
      <c r="B10" s="152">
        <v>0.7</v>
      </c>
      <c r="C10" s="154">
        <v>5.5</v>
      </c>
      <c r="D10" s="149">
        <v>1.64</v>
      </c>
      <c r="E10" s="149">
        <v>4.94</v>
      </c>
      <c r="F10" s="99" t="s">
        <v>78</v>
      </c>
      <c r="J10" s="153"/>
    </row>
    <row r="11" spans="1:6" ht="6" customHeight="1">
      <c r="A11" s="104"/>
      <c r="B11" s="147"/>
      <c r="C11" s="147"/>
      <c r="D11" s="149"/>
      <c r="E11" s="149"/>
      <c r="F11" s="99"/>
    </row>
    <row r="12" spans="1:10" ht="18.75" customHeight="1">
      <c r="A12" s="105" t="s">
        <v>111</v>
      </c>
      <c r="B12" s="147">
        <v>17.36</v>
      </c>
      <c r="C12" s="147">
        <v>29.6</v>
      </c>
      <c r="D12" s="149">
        <v>23.06</v>
      </c>
      <c r="E12" s="149">
        <v>24.7</v>
      </c>
      <c r="F12" s="99" t="s">
        <v>79</v>
      </c>
      <c r="I12" s="108"/>
      <c r="J12" s="153"/>
    </row>
    <row r="13" spans="1:6" ht="4.5" customHeight="1">
      <c r="A13" s="104"/>
      <c r="B13" s="147"/>
      <c r="C13" s="147"/>
      <c r="D13" s="149"/>
      <c r="E13" s="149"/>
      <c r="F13" s="99"/>
    </row>
    <row r="14" spans="1:10" ht="45.75" customHeight="1">
      <c r="A14" s="105" t="s">
        <v>112</v>
      </c>
      <c r="B14" s="147">
        <v>0.44</v>
      </c>
      <c r="C14" s="147">
        <v>3.35</v>
      </c>
      <c r="D14" s="149">
        <v>5.44</v>
      </c>
      <c r="E14" s="149">
        <v>9.4</v>
      </c>
      <c r="F14" s="100" t="s">
        <v>77</v>
      </c>
      <c r="G14" s="32"/>
      <c r="H14" s="32"/>
      <c r="I14" s="109"/>
      <c r="J14" s="155"/>
    </row>
    <row r="15" spans="1:12" ht="51" customHeight="1">
      <c r="A15" s="105" t="s">
        <v>127</v>
      </c>
      <c r="B15" s="147">
        <v>1.22</v>
      </c>
      <c r="C15" s="147">
        <v>3.17</v>
      </c>
      <c r="D15" s="149">
        <v>1.4</v>
      </c>
      <c r="E15" s="149">
        <v>2.5</v>
      </c>
      <c r="F15" s="101" t="s">
        <v>128</v>
      </c>
      <c r="I15" s="108"/>
      <c r="L15" s="108"/>
    </row>
    <row r="16" spans="1:12" ht="20.25" customHeight="1">
      <c r="A16" s="105" t="s">
        <v>113</v>
      </c>
      <c r="B16" s="147">
        <v>7.98</v>
      </c>
      <c r="C16" s="147">
        <v>7.59</v>
      </c>
      <c r="D16" s="149">
        <v>4.85</v>
      </c>
      <c r="E16" s="149">
        <v>5.9</v>
      </c>
      <c r="F16" s="99" t="s">
        <v>76</v>
      </c>
      <c r="I16" s="108"/>
      <c r="L16" s="108"/>
    </row>
    <row r="17" spans="1:6" ht="9" customHeight="1">
      <c r="A17" s="104"/>
      <c r="B17" s="147"/>
      <c r="C17" s="147"/>
      <c r="D17" s="149"/>
      <c r="E17" s="149"/>
      <c r="F17" s="99"/>
    </row>
    <row r="18" spans="1:10" ht="45">
      <c r="A18" s="105" t="s">
        <v>114</v>
      </c>
      <c r="B18" s="147">
        <v>39.94</v>
      </c>
      <c r="C18" s="147">
        <v>27.2</v>
      </c>
      <c r="D18" s="149">
        <v>51.3</v>
      </c>
      <c r="E18" s="149">
        <v>25.7</v>
      </c>
      <c r="F18" s="101" t="s">
        <v>75</v>
      </c>
      <c r="J18" s="153"/>
    </row>
    <row r="19" spans="1:6" ht="24.75" customHeight="1">
      <c r="A19" s="105" t="s">
        <v>115</v>
      </c>
      <c r="B19" s="147">
        <v>7.2</v>
      </c>
      <c r="C19" s="147">
        <v>7.77</v>
      </c>
      <c r="D19" s="149">
        <v>3.9</v>
      </c>
      <c r="E19" s="149">
        <v>6.9</v>
      </c>
      <c r="F19" s="101" t="s">
        <v>74</v>
      </c>
    </row>
    <row r="20" spans="1:6" ht="10.5" customHeight="1">
      <c r="A20" s="104"/>
      <c r="B20" s="147"/>
      <c r="C20" s="147"/>
      <c r="D20" s="149"/>
      <c r="E20" s="149"/>
      <c r="F20" s="99"/>
    </row>
    <row r="21" spans="1:9" ht="58.5" customHeight="1">
      <c r="A21" s="105" t="s">
        <v>116</v>
      </c>
      <c r="B21" s="147">
        <v>3.27</v>
      </c>
      <c r="C21" s="147">
        <v>2.3</v>
      </c>
      <c r="D21" s="149">
        <v>0.58</v>
      </c>
      <c r="E21" s="149">
        <v>1</v>
      </c>
      <c r="F21" s="101" t="s">
        <v>73</v>
      </c>
      <c r="I21" s="153"/>
    </row>
    <row r="22" spans="1:6" ht="27" customHeight="1">
      <c r="A22" s="105" t="s">
        <v>117</v>
      </c>
      <c r="B22" s="147">
        <v>3.89</v>
      </c>
      <c r="C22" s="147">
        <v>4.74</v>
      </c>
      <c r="D22" s="149">
        <v>3.71</v>
      </c>
      <c r="E22" s="149">
        <v>10</v>
      </c>
      <c r="F22" s="101" t="s">
        <v>72</v>
      </c>
    </row>
    <row r="23" spans="1:6" ht="10.5" customHeight="1">
      <c r="A23" s="106"/>
      <c r="B23" s="147"/>
      <c r="C23" s="147"/>
      <c r="D23" s="149"/>
      <c r="E23" s="149"/>
      <c r="F23" s="99"/>
    </row>
    <row r="24" spans="1:6" ht="17.25" customHeight="1">
      <c r="A24" s="105" t="s">
        <v>118</v>
      </c>
      <c r="B24" s="147">
        <v>1.36</v>
      </c>
      <c r="C24" s="147">
        <v>0.57</v>
      </c>
      <c r="D24" s="149">
        <v>0.33</v>
      </c>
      <c r="E24" s="149">
        <v>0.9</v>
      </c>
      <c r="F24" s="101" t="s">
        <v>71</v>
      </c>
    </row>
    <row r="25" spans="1:6" ht="27" customHeight="1">
      <c r="A25" s="107" t="s">
        <v>119</v>
      </c>
      <c r="B25" s="147">
        <v>10.44</v>
      </c>
      <c r="C25" s="147">
        <v>3.97</v>
      </c>
      <c r="D25" s="149">
        <v>2.71</v>
      </c>
      <c r="E25" s="149">
        <v>5.2</v>
      </c>
      <c r="F25" s="101" t="s">
        <v>70</v>
      </c>
    </row>
    <row r="26" spans="1:6" ht="32.25" customHeight="1">
      <c r="A26" s="105" t="s">
        <v>120</v>
      </c>
      <c r="B26" s="147">
        <v>2.75</v>
      </c>
      <c r="C26" s="147">
        <v>2.46</v>
      </c>
      <c r="D26" s="149">
        <v>0.64</v>
      </c>
      <c r="E26" s="149">
        <v>1.6</v>
      </c>
      <c r="F26" s="101" t="s">
        <v>69</v>
      </c>
    </row>
    <row r="27" spans="1:6" ht="8.25" customHeight="1" hidden="1">
      <c r="A27" s="103"/>
      <c r="B27" s="147"/>
      <c r="C27" s="147"/>
      <c r="D27" s="149"/>
      <c r="E27" s="149"/>
      <c r="F27" s="101"/>
    </row>
    <row r="28" spans="1:6" ht="15">
      <c r="A28" s="105" t="s">
        <v>121</v>
      </c>
      <c r="B28" s="147">
        <v>1.32</v>
      </c>
      <c r="C28" s="147">
        <v>0.78</v>
      </c>
      <c r="D28" s="149">
        <v>0.17</v>
      </c>
      <c r="E28" s="149">
        <v>0.6</v>
      </c>
      <c r="F28" s="101" t="s">
        <v>89</v>
      </c>
    </row>
    <row r="29" spans="1:6" ht="6" customHeight="1">
      <c r="A29" s="103"/>
      <c r="B29" s="147"/>
      <c r="C29" s="147"/>
      <c r="D29" s="149"/>
      <c r="E29" s="149"/>
      <c r="F29" s="101"/>
    </row>
    <row r="30" spans="1:6" ht="26.25" customHeight="1">
      <c r="A30" s="105" t="s">
        <v>122</v>
      </c>
      <c r="B30" s="147">
        <v>0.78</v>
      </c>
      <c r="C30" s="147">
        <v>0.55</v>
      </c>
      <c r="D30" s="149">
        <v>0.14</v>
      </c>
      <c r="E30" s="149">
        <v>0.4</v>
      </c>
      <c r="F30" s="101" t="s">
        <v>90</v>
      </c>
    </row>
    <row r="31" spans="1:6" ht="9.75" customHeight="1">
      <c r="A31" s="103"/>
      <c r="B31" s="147"/>
      <c r="C31" s="147"/>
      <c r="D31" s="149"/>
      <c r="E31" s="149"/>
      <c r="F31" s="101"/>
    </row>
    <row r="32" spans="1:6" ht="21.75" customHeight="1">
      <c r="A32" s="105" t="s">
        <v>123</v>
      </c>
      <c r="B32" s="147">
        <v>1.3</v>
      </c>
      <c r="C32" s="147">
        <v>0.41</v>
      </c>
      <c r="D32" s="149">
        <v>0.13</v>
      </c>
      <c r="E32" s="149">
        <v>0.3</v>
      </c>
      <c r="F32" s="99" t="s">
        <v>68</v>
      </c>
    </row>
  </sheetData>
  <sheetProtection/>
  <mergeCells count="6">
    <mergeCell ref="A1:F1"/>
    <mergeCell ref="A2:F2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="120" zoomScaleNormal="120" zoomScalePageLayoutView="0" workbookViewId="0" topLeftCell="A31">
      <selection activeCell="F30" sqref="F30"/>
    </sheetView>
  </sheetViews>
  <sheetFormatPr defaultColWidth="9.140625" defaultRowHeight="15"/>
  <cols>
    <col min="1" max="1" width="26.8515625" style="0" customWidth="1"/>
  </cols>
  <sheetData>
    <row r="1" spans="1:2" ht="15">
      <c r="A1" s="202"/>
      <c r="B1" s="201" t="s">
        <v>25</v>
      </c>
    </row>
    <row r="2" spans="1:2" ht="30" customHeight="1">
      <c r="A2" s="203"/>
      <c r="B2" s="201"/>
    </row>
    <row r="3" spans="1:2" ht="18">
      <c r="A3" s="1" t="s">
        <v>32</v>
      </c>
      <c r="B3" s="2">
        <v>40.9</v>
      </c>
    </row>
    <row r="4" spans="1:2" ht="18">
      <c r="A4" s="1" t="s">
        <v>33</v>
      </c>
      <c r="B4" s="2">
        <v>8.4</v>
      </c>
    </row>
    <row r="5" spans="1:2" ht="37.5" customHeight="1">
      <c r="A5" s="1" t="s">
        <v>34</v>
      </c>
      <c r="B5" s="2">
        <v>27.4</v>
      </c>
    </row>
    <row r="6" spans="1:2" ht="18">
      <c r="A6" s="1" t="s">
        <v>35</v>
      </c>
      <c r="B6" s="2">
        <v>23.3</v>
      </c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3"/>
      <c r="B12" s="4"/>
    </row>
    <row r="13" spans="1:2" ht="15">
      <c r="A13" s="3"/>
      <c r="B13" s="4"/>
    </row>
    <row r="14" ht="15">
      <c r="B14" s="5"/>
    </row>
    <row r="27" spans="1:2" ht="54">
      <c r="A27" s="6"/>
      <c r="B27" s="10" t="s">
        <v>26</v>
      </c>
    </row>
    <row r="28" spans="1:2" ht="18">
      <c r="A28" s="1" t="s">
        <v>32</v>
      </c>
      <c r="B28" s="7">
        <v>38</v>
      </c>
    </row>
    <row r="29" spans="1:2" ht="18">
      <c r="A29" s="1" t="s">
        <v>33</v>
      </c>
      <c r="B29" s="7">
        <v>8.1</v>
      </c>
    </row>
    <row r="30" spans="1:2" ht="38.25" customHeight="1">
      <c r="A30" s="1" t="s">
        <v>34</v>
      </c>
      <c r="B30" s="7">
        <v>29.1</v>
      </c>
    </row>
    <row r="31" spans="1:2" ht="18">
      <c r="A31" s="1" t="s">
        <v>35</v>
      </c>
      <c r="B31" s="7">
        <v>24.8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M94" sqref="M94"/>
    </sheetView>
  </sheetViews>
  <sheetFormatPr defaultColWidth="9.140625" defaultRowHeight="15"/>
  <sheetData>
    <row r="1" ht="9.75" customHeight="1"/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Simovic</dc:creator>
  <cp:keywords/>
  <dc:description/>
  <cp:lastModifiedBy>Aida Ljuca</cp:lastModifiedBy>
  <cp:lastPrinted>2015-03-11T12:46:40Z</cp:lastPrinted>
  <dcterms:created xsi:type="dcterms:W3CDTF">2012-03-15T09:01:08Z</dcterms:created>
  <dcterms:modified xsi:type="dcterms:W3CDTF">2015-04-03T08:23:43Z</dcterms:modified>
  <cp:category/>
  <cp:version/>
  <cp:contentType/>
  <cp:contentStatus/>
</cp:coreProperties>
</file>