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20" windowWidth="15360" windowHeight="7785" tabRatio="470" activeTab="0"/>
  </bookViews>
  <sheets>
    <sheet name="Jan." sheetId="1" r:id="rId1"/>
    <sheet name="Feb." sheetId="2" r:id="rId2"/>
    <sheet name="Mart" sheetId="3" r:id="rId3"/>
    <sheet name="April" sheetId="4" r:id="rId4"/>
    <sheet name="Maj" sheetId="5" r:id="rId5"/>
    <sheet name="Juni" sheetId="6" r:id="rId6"/>
    <sheet name="Juli" sheetId="7" r:id="rId7"/>
    <sheet name="August" sheetId="8" r:id="rId8"/>
    <sheet name="Sept." sheetId="9" r:id="rId9"/>
    <sheet name="Okt." sheetId="10" r:id="rId10"/>
    <sheet name="Nov." sheetId="11" r:id="rId11"/>
    <sheet name="Dec." sheetId="12" r:id="rId12"/>
    <sheet name="Kumul.2015" sheetId="13" r:id="rId13"/>
    <sheet name="Sheet1" sheetId="14" r:id="rId14"/>
    <sheet name="Sheet2" sheetId="15" r:id="rId15"/>
  </sheets>
  <definedNames>
    <definedName name="_xlnm.Print_Area" localSheetId="3">'April'!$A:$IV</definedName>
    <definedName name="_xlnm.Print_Area" localSheetId="0">'Jan.'!$A:$IV</definedName>
  </definedNames>
  <calcPr fullCalcOnLoad="1"/>
</workbook>
</file>

<file path=xl/sharedStrings.xml><?xml version="1.0" encoding="utf-8"?>
<sst xmlns="http://schemas.openxmlformats.org/spreadsheetml/2006/main" count="13504" uniqueCount="233">
  <si>
    <t>VITALNA STATISTIKA</t>
  </si>
  <si>
    <t>VITAL STATISTICS</t>
  </si>
  <si>
    <t xml:space="preserve">           PRIRODNO KRETANJE STANOVNIŠTVA PO MJESTU PREBIVALIŠTA</t>
  </si>
  <si>
    <t xml:space="preserve">      NATURAL DEMOGRAPHIC TRENDS ACCORDING TO PLACE OF RESIDENCE</t>
  </si>
  <si>
    <t>Broj</t>
  </si>
  <si>
    <t>Mrtvo-</t>
  </si>
  <si>
    <t>D e a t h s</t>
  </si>
  <si>
    <t>rođeni</t>
  </si>
  <si>
    <t>umrla</t>
  </si>
  <si>
    <t>nasilne</t>
  </si>
  <si>
    <t>ukupno</t>
  </si>
  <si>
    <t>Still -</t>
  </si>
  <si>
    <t>dojenčad</t>
  </si>
  <si>
    <t>smrti</t>
  </si>
  <si>
    <t>brakova</t>
  </si>
  <si>
    <t>total</t>
  </si>
  <si>
    <t>births</t>
  </si>
  <si>
    <t>UKUPNO</t>
  </si>
  <si>
    <t>TOTAL</t>
  </si>
  <si>
    <t>Banovići</t>
  </si>
  <si>
    <t>Bosanska Krupa</t>
  </si>
  <si>
    <t>Bosanski Petrovac</t>
  </si>
  <si>
    <t>Breza</t>
  </si>
  <si>
    <t>Bugojno</t>
  </si>
  <si>
    <t>Busovača</t>
  </si>
  <si>
    <t>Bužim</t>
  </si>
  <si>
    <t>Cazin</t>
  </si>
  <si>
    <t>Čapljina</t>
  </si>
  <si>
    <t>Čitluk</t>
  </si>
  <si>
    <t>Donji Vakuf</t>
  </si>
  <si>
    <t>Drvar</t>
  </si>
  <si>
    <t>Foča</t>
  </si>
  <si>
    <t>Fojnica</t>
  </si>
  <si>
    <t>Glamoč</t>
  </si>
  <si>
    <t>Goražde</t>
  </si>
  <si>
    <t>Gornji Vakuf</t>
  </si>
  <si>
    <t>Gračanica</t>
  </si>
  <si>
    <t>Gradačac</t>
  </si>
  <si>
    <t>Grude</t>
  </si>
  <si>
    <t>Jablanica</t>
  </si>
  <si>
    <t>Jajce</t>
  </si>
  <si>
    <t>Kakanj</t>
  </si>
  <si>
    <t>Kalesija</t>
  </si>
  <si>
    <t>Kiseljak</t>
  </si>
  <si>
    <t>Kladanj</t>
  </si>
  <si>
    <t>Ključ</t>
  </si>
  <si>
    <t>Konjic</t>
  </si>
  <si>
    <t>Kreševo</t>
  </si>
  <si>
    <t>Kupres</t>
  </si>
  <si>
    <t>Livno</t>
  </si>
  <si>
    <t>Lukavac</t>
  </si>
  <si>
    <t>Ljubuški</t>
  </si>
  <si>
    <t>Maglaj</t>
  </si>
  <si>
    <t>Neum</t>
  </si>
  <si>
    <t>Novi Travnik</t>
  </si>
  <si>
    <t>Odžak</t>
  </si>
  <si>
    <t>Olovo</t>
  </si>
  <si>
    <t>Orašje</t>
  </si>
  <si>
    <t>Posušje</t>
  </si>
  <si>
    <t>Prozor</t>
  </si>
  <si>
    <t>Sanski Most</t>
  </si>
  <si>
    <t>Srebrenik</t>
  </si>
  <si>
    <t>Stolac</t>
  </si>
  <si>
    <t>Tešanj</t>
  </si>
  <si>
    <t>Tomislavgrad</t>
  </si>
  <si>
    <t>Travnik</t>
  </si>
  <si>
    <t>Vareš</t>
  </si>
  <si>
    <t>Velika Kladuša</t>
  </si>
  <si>
    <t>Visoko</t>
  </si>
  <si>
    <t>Vitez</t>
  </si>
  <si>
    <t>Zavidovići</t>
  </si>
  <si>
    <t>Žepče</t>
  </si>
  <si>
    <t>Živinice</t>
  </si>
  <si>
    <t>Bosansko Grahovo</t>
  </si>
  <si>
    <t>Pale</t>
  </si>
  <si>
    <t>Ravno</t>
  </si>
  <si>
    <t>Teočak</t>
  </si>
  <si>
    <t>Usora</t>
  </si>
  <si>
    <t>Dobretići</t>
  </si>
  <si>
    <t>Sapna</t>
  </si>
  <si>
    <t>Čelić</t>
  </si>
  <si>
    <t>M</t>
  </si>
  <si>
    <t>F</t>
  </si>
  <si>
    <t>deaths</t>
  </si>
  <si>
    <t>Ukupno</t>
  </si>
  <si>
    <t xml:space="preserve">Total </t>
  </si>
  <si>
    <t>Mjesto porođaja</t>
  </si>
  <si>
    <t>Place of the birth</t>
  </si>
  <si>
    <t>u zdravst.</t>
  </si>
  <si>
    <t>ustanovi</t>
  </si>
  <si>
    <t>in medic-</t>
  </si>
  <si>
    <t>cal inst.</t>
  </si>
  <si>
    <t>na drugom mjestu</t>
  </si>
  <si>
    <t>sa struč.</t>
  </si>
  <si>
    <r>
      <t>pom.</t>
    </r>
    <r>
      <rPr>
        <i/>
        <sz val="10"/>
        <rFont val="Arial CE"/>
        <family val="2"/>
      </rPr>
      <t>/with</t>
    </r>
  </si>
  <si>
    <t>med.ass.</t>
  </si>
  <si>
    <t>bez struč.</t>
  </si>
  <si>
    <r>
      <t>pom.</t>
    </r>
    <r>
      <rPr>
        <i/>
        <sz val="10"/>
        <rFont val="Arial CE"/>
        <family val="2"/>
      </rPr>
      <t>/ no</t>
    </r>
  </si>
  <si>
    <t>on other place</t>
  </si>
  <si>
    <t>males</t>
  </si>
  <si>
    <t>females</t>
  </si>
  <si>
    <t>od toga:</t>
  </si>
  <si>
    <t>of which</t>
  </si>
  <si>
    <t>UNSKO-SANSKI KANTON</t>
  </si>
  <si>
    <t xml:space="preserve">PRIRODNO KRETANJE STANOVNIŠTVA PO MJESTU PREBIVALIŠTA </t>
  </si>
  <si>
    <t>Domaljevac - Šamac</t>
  </si>
  <si>
    <t>Doboj-Istok</t>
  </si>
  <si>
    <t>ZENIČKO-DOBOJSKI</t>
  </si>
  <si>
    <t xml:space="preserve">Doboj-Jug </t>
  </si>
  <si>
    <t>BOSANSKO-PODRINJSKI</t>
  </si>
  <si>
    <t>HERCEGOVAČKO-NERETVANSKI</t>
  </si>
  <si>
    <t>Trnovo</t>
  </si>
  <si>
    <t>Vogošća</t>
  </si>
  <si>
    <t>Novo Sarajevo</t>
  </si>
  <si>
    <t>Ilijaš</t>
  </si>
  <si>
    <t>Ilidža</t>
  </si>
  <si>
    <t>Hadžići</t>
  </si>
  <si>
    <t>Općina</t>
  </si>
  <si>
    <t>Municipality</t>
  </si>
  <si>
    <t>Ž i v o r o đ e n i</t>
  </si>
  <si>
    <t>L i v e   b i r t h s</t>
  </si>
  <si>
    <t>po spolu</t>
  </si>
  <si>
    <t>by sex</t>
  </si>
  <si>
    <t>muški</t>
  </si>
  <si>
    <t>ženski</t>
  </si>
  <si>
    <t xml:space="preserve"> Općina</t>
  </si>
  <si>
    <t xml:space="preserve"> Municipality</t>
  </si>
  <si>
    <t xml:space="preserve"> U m r l i</t>
  </si>
  <si>
    <t>infant</t>
  </si>
  <si>
    <t>violent</t>
  </si>
  <si>
    <t>marriages</t>
  </si>
  <si>
    <t>razvedenih</t>
  </si>
  <si>
    <t xml:space="preserve"> of</t>
  </si>
  <si>
    <t>number</t>
  </si>
  <si>
    <t>divorce</t>
  </si>
  <si>
    <t>DISTRICT</t>
  </si>
  <si>
    <t>IZ RS</t>
  </si>
  <si>
    <t>FROM RS</t>
  </si>
  <si>
    <t>POSAVSKI KANTON</t>
  </si>
  <si>
    <t>TUZLANSKI KANTON</t>
  </si>
  <si>
    <t>SREDNJEBOSANSKI</t>
  </si>
  <si>
    <t>KANTON SARAJEVO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</si>
  <si>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</si>
  <si>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</si>
  <si>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</si>
  <si>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</si>
  <si>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</si>
  <si>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SREDNJE-
BOSANSKI</t>
  </si>
  <si>
    <t>HERCEGOVAČKO-
NERETVANSKI</t>
  </si>
  <si>
    <t>ZAPADNO-
HERCEGOVAČKI</t>
  </si>
  <si>
    <t>SARAJEVO</t>
  </si>
  <si>
    <t>HERCEG-
BOSANSKI</t>
  </si>
  <si>
    <t>KANTON:</t>
  </si>
  <si>
    <t>Canton</t>
  </si>
  <si>
    <t>Kanton</t>
  </si>
  <si>
    <t xml:space="preserve"> </t>
  </si>
  <si>
    <t>L i v e b i r t h 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</si>
  <si>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</si>
  <si>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Gornji Vakuf-Uskoplje</t>
  </si>
  <si>
    <t>Gornji Vakuf -Uskoplje</t>
  </si>
  <si>
    <t>Gornji Vakuf - Uskoplje</t>
  </si>
  <si>
    <t>KANTON 10</t>
  </si>
  <si>
    <t>SREDNJO-
BOSANSKI</t>
  </si>
  <si>
    <t>SREDNJOBOSANSKI</t>
  </si>
  <si>
    <t>KANTON10</t>
  </si>
  <si>
    <t>SREDNJO
BOSANSKI</t>
  </si>
  <si>
    <t xml:space="preserve">Donji Vakuf </t>
  </si>
  <si>
    <t>spol</t>
  </si>
  <si>
    <t>sex</t>
  </si>
  <si>
    <t>spolu</t>
  </si>
  <si>
    <t xml:space="preserve"> sex</t>
  </si>
  <si>
    <t>zaključenih</t>
  </si>
  <si>
    <t>Grad Mostar</t>
  </si>
  <si>
    <t>BRČKO DISTRIKT BiH</t>
  </si>
  <si>
    <t>Centar Sarajevo</t>
  </si>
  <si>
    <t>Novi Grad Sarajevo</t>
  </si>
  <si>
    <t>Stari Grad Sarajevo</t>
  </si>
  <si>
    <t>PRIRODNO KRETANJE STANOVNIŠTVA</t>
  </si>
  <si>
    <t>NATURAL CHANGES OF POPULATION</t>
  </si>
  <si>
    <t>BRČKO DISTRIKT BIH</t>
  </si>
  <si>
    <t>ZAPADNOHERCEGOVAČKI</t>
  </si>
  <si>
    <t xml:space="preserve">             </t>
  </si>
  <si>
    <t xml:space="preserve">        (za mjesec januar/siječanj  2015.godine - prethodni podaci) </t>
  </si>
  <si>
    <t xml:space="preserve">                (in January 2015- preliminary figures)</t>
  </si>
  <si>
    <t xml:space="preserve">          Za mjesec januar/siječanj 2015. godine - prethodni podaci</t>
  </si>
  <si>
    <t xml:space="preserve">     (za mjesec februar/veljača  2015.godine - prethodni podaci) </t>
  </si>
  <si>
    <t xml:space="preserve">                (in February 2015 - preliminary figures)</t>
  </si>
  <si>
    <t xml:space="preserve">          Za mjesec februar/veljača 2015. godine - prethodni podaci</t>
  </si>
  <si>
    <t xml:space="preserve">        (za mjesec mart/ožujak  2015.godine - prethodni podaci) </t>
  </si>
  <si>
    <t xml:space="preserve">                (in March 2015 - preliminary figures)</t>
  </si>
  <si>
    <t xml:space="preserve">          Za mjesec mart/ožujak 2015. godine - prethodni podaci</t>
  </si>
  <si>
    <t xml:space="preserve">        (za mjesec april/travanj  2015.godine - prethodni podaci) </t>
  </si>
  <si>
    <t xml:space="preserve">                (in April 2015 - preliminary figures)</t>
  </si>
  <si>
    <t xml:space="preserve">                                     (in April 2015 - preliminary figures)</t>
  </si>
  <si>
    <t xml:space="preserve">             Za mjesec april/travanj 2015. godine - prethodni podaci</t>
  </si>
  <si>
    <t xml:space="preserve">        (za mjesec maj/svibanj  2015.godine - prethodni podaci) </t>
  </si>
  <si>
    <t xml:space="preserve">                (in May 2015 - preliminary figures)</t>
  </si>
  <si>
    <t>Za mjesec maj/svibanj 2015. godine - prethodni podaci</t>
  </si>
  <si>
    <t xml:space="preserve">        (za mjesec juni/lipanj 2015.godine - prethodni podaci) </t>
  </si>
  <si>
    <t xml:space="preserve">                                     (in Jun 2015 - preliminary figures)</t>
  </si>
  <si>
    <t xml:space="preserve">                                     (in Jun 2015- preliminary figures)</t>
  </si>
  <si>
    <t>Za mjesec juni/lipanj 2015. godine - prethodni podaci</t>
  </si>
  <si>
    <t xml:space="preserve">        (za mjesec juli/srpanj 2015.godine - prethodni podaci) </t>
  </si>
  <si>
    <t xml:space="preserve">   (za mjesec juli/srpanj 2015.godine - prethodni podaci) </t>
  </si>
  <si>
    <t xml:space="preserve">                (in July 2015 - preliminary figures)</t>
  </si>
  <si>
    <t xml:space="preserve">                                     (in July 2015 - preliminary figures)</t>
  </si>
  <si>
    <t>Za mjesec juli/srpanj 2015. godine - prethodni podaci</t>
  </si>
  <si>
    <t xml:space="preserve">        (za mjesec august/kolovoz 2015.godine - prethodni podaci) </t>
  </si>
  <si>
    <t xml:space="preserve">                (in August 2015.- preliminary figures)</t>
  </si>
  <si>
    <t xml:space="preserve">                (in August 2015 - preliminary figures)</t>
  </si>
  <si>
    <t xml:space="preserve">                Za mjesec august/kolovoz 2015. godine - prethodni podaci</t>
  </si>
  <si>
    <t xml:space="preserve">        (za mjesec septembar/rujan  2015.godine - prethodni podaci) </t>
  </si>
  <si>
    <t xml:space="preserve">                (in September 2015 - preliminary figures)</t>
  </si>
  <si>
    <t xml:space="preserve">                (in September 2015- preliminary figures)</t>
  </si>
  <si>
    <t xml:space="preserve">        Za mjesec septembar/rujan 2015. godine - prethodni podaci</t>
  </si>
  <si>
    <t xml:space="preserve">        (za mjesec oktobar/listopad  2015.godine - prethodni podaci) </t>
  </si>
  <si>
    <t xml:space="preserve">                (in October 2015 - preliminary figures)</t>
  </si>
  <si>
    <t xml:space="preserve">                (in October 2015- preliminary figures)</t>
  </si>
  <si>
    <t xml:space="preserve">            Za mjesec oktobar/listopad 2015. godine - prethodni podaci</t>
  </si>
  <si>
    <t xml:space="preserve">        (za mjesec novembar/studeni  2015.godine - prethodni podaci) </t>
  </si>
  <si>
    <t xml:space="preserve">                (in November 2015 - preliminary figures)</t>
  </si>
  <si>
    <t xml:space="preserve">        Za mjesec novembar/studeni 2015. godine - prethodni podaci</t>
  </si>
  <si>
    <t xml:space="preserve">(za mjesec decembar/prosinac  2015.godine -prethodni podaci) </t>
  </si>
  <si>
    <t xml:space="preserve">                                     (in December 2015 - preliminary figures)</t>
  </si>
  <si>
    <t xml:space="preserve">        Za mjesec decembar/prosinac 2015. godine - prethodni podaci</t>
  </si>
  <si>
    <t xml:space="preserve">        (za  2015.godinu - prethodni podaci) </t>
  </si>
  <si>
    <t xml:space="preserve">                (in 2015- preliminary figures)</t>
  </si>
  <si>
    <t xml:space="preserve">                (in 2015 - preliminary figures)</t>
  </si>
  <si>
    <t xml:space="preserve">         Za period januar -                    2015. godine - prethodni podaci</t>
  </si>
  <si>
    <t>Grad Bihać</t>
  </si>
  <si>
    <t>Grad Tuzla</t>
  </si>
  <si>
    <t>Grad Zenica</t>
  </si>
  <si>
    <t>Grad Široki Brijeg</t>
  </si>
</sst>
</file>

<file path=xl/styles.xml><?xml version="1.0" encoding="utf-8"?>
<styleSheet xmlns="http://schemas.openxmlformats.org/spreadsheetml/2006/main">
  <numFmts count="5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\ &quot;HRD&quot;;\-#,##0\ &quot;HRD&quot;"/>
    <numFmt numFmtId="197" formatCode="#,##0\ &quot;HRD&quot;;[Red]\-#,##0\ &quot;HRD&quot;"/>
    <numFmt numFmtId="198" formatCode="#,##0.00\ &quot;HRD&quot;;\-#,##0.00\ &quot;HRD&quot;"/>
    <numFmt numFmtId="199" formatCode="#,##0.00\ &quot;HRD&quot;;[Red]\-#,##0.00\ &quot;HRD&quot;"/>
    <numFmt numFmtId="200" formatCode="_-* #,##0\ &quot;HRD&quot;_-;\-* #,##0\ &quot;HRD&quot;_-;_-* &quot;-&quot;\ &quot;HRD&quot;_-;_-@_-"/>
    <numFmt numFmtId="201" formatCode="_-* #,##0\ _H_R_D_-;\-* #,##0\ _H_R_D_-;_-* &quot;-&quot;\ _H_R_D_-;_-@_-"/>
    <numFmt numFmtId="202" formatCode="_-* #,##0.00\ &quot;HRD&quot;_-;\-* #,##0.00\ &quot;HRD&quot;_-;_-* &quot;-&quot;??\ &quot;HRD&quot;_-;_-@_-"/>
    <numFmt numFmtId="203" formatCode="_-* #,##0.00\ _H_R_D_-;\-* #,##0.00\ _H_R_D_-;_-* &quot;-&quot;??\ _H_R_D_-;_-@_-"/>
    <numFmt numFmtId="204" formatCode="&quot;$&quot;###,0\®00_);[Red]\(&quot;$&quot;#,##0.00\)"/>
    <numFmt numFmtId="205" formatCode="0.0"/>
    <numFmt numFmtId="206" formatCode="0.0000"/>
    <numFmt numFmtId="207" formatCode="0.00000"/>
    <numFmt numFmtId="208" formatCode="0.000000"/>
    <numFmt numFmtId="209" formatCode="0.000"/>
  </numFmts>
  <fonts count="46">
    <font>
      <sz val="9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i/>
      <sz val="1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i/>
      <sz val="10"/>
      <color indexed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33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" fontId="6" fillId="0" borderId="0" xfId="0" applyNumberFormat="1" applyFont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" outlineLevelRow="1"/>
  <cols>
    <col min="1" max="1" width="9.25390625" style="2" customWidth="1"/>
    <col min="2" max="2" width="9.12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1.125" style="2" customWidth="1"/>
    <col min="19" max="19" width="11.25390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0</v>
      </c>
    </row>
    <row r="2" spans="1:11" ht="12.75" customHeight="1" outlineLevel="1">
      <c r="A2" s="3" t="s">
        <v>178</v>
      </c>
      <c r="K2" s="3" t="s">
        <v>1</v>
      </c>
    </row>
    <row r="3" ht="12.75" customHeight="1" outlineLevel="1"/>
    <row r="4" spans="2:12" s="13" customFormat="1" ht="12.75" customHeight="1" outlineLevel="1">
      <c r="B4" s="13" t="s">
        <v>2</v>
      </c>
      <c r="K4" s="18"/>
      <c r="L4" s="18" t="s">
        <v>2</v>
      </c>
    </row>
    <row r="5" spans="3:15" s="13" customFormat="1" ht="12.75" customHeight="1" outlineLevel="1">
      <c r="C5" s="13" t="s">
        <v>182</v>
      </c>
      <c r="M5" s="18" t="s">
        <v>182</v>
      </c>
      <c r="O5" s="18"/>
    </row>
    <row r="6" spans="2:12" s="13" customFormat="1" ht="12.75" customHeight="1" outlineLevel="1">
      <c r="B6" s="15" t="s">
        <v>3</v>
      </c>
      <c r="K6" s="15"/>
      <c r="L6" s="15" t="s">
        <v>3</v>
      </c>
    </row>
    <row r="7" spans="3:17" s="13" customFormat="1" ht="12.75" customHeight="1" outlineLevel="1">
      <c r="C7" s="22" t="s">
        <v>183</v>
      </c>
      <c r="D7" s="15"/>
      <c r="E7" s="15"/>
      <c r="F7" s="15"/>
      <c r="G7" s="15"/>
      <c r="M7" s="22" t="s">
        <v>183</v>
      </c>
      <c r="N7" s="15"/>
      <c r="O7" s="15"/>
      <c r="P7" s="15"/>
      <c r="Q7" s="15"/>
    </row>
    <row r="8" spans="3:17" s="13" customFormat="1" ht="12.75" customHeight="1" outlineLevel="1">
      <c r="C8" s="22"/>
      <c r="D8" s="15"/>
      <c r="E8" s="15"/>
      <c r="F8" s="15"/>
      <c r="G8" s="15"/>
      <c r="L8" s="22"/>
      <c r="M8" s="26"/>
      <c r="N8" s="15"/>
      <c r="O8" s="15"/>
      <c r="P8" s="15"/>
      <c r="Q8" s="15"/>
    </row>
    <row r="9" s="13" customFormat="1" ht="12.75" outlineLevel="1"/>
    <row r="10" s="13" customFormat="1" ht="12.75" outlineLevel="1">
      <c r="A10" s="27"/>
    </row>
    <row r="11" spans="1:11" s="13" customFormat="1" ht="12.75" customHeight="1">
      <c r="A11" s="18"/>
      <c r="K11" s="18"/>
    </row>
    <row r="12" spans="1:11" s="13" customFormat="1" ht="12.75">
      <c r="A12" s="13" t="s">
        <v>103</v>
      </c>
      <c r="K12" s="13" t="s">
        <v>103</v>
      </c>
    </row>
    <row r="13" s="13" customFormat="1" ht="12.75"/>
    <row r="14" s="13" customFormat="1" ht="12.75"/>
    <row r="15" spans="2:12" s="13" customFormat="1" ht="12.75">
      <c r="B15" s="13" t="s">
        <v>104</v>
      </c>
      <c r="L15" s="13" t="s">
        <v>104</v>
      </c>
    </row>
    <row r="16" spans="2:12" s="13" customFormat="1" ht="12.75">
      <c r="B16" s="13" t="s">
        <v>184</v>
      </c>
      <c r="L16" s="13" t="s">
        <v>184</v>
      </c>
    </row>
    <row r="17" s="13" customFormat="1" ht="12.75"/>
    <row r="18" spans="1:19" s="13" customFormat="1" ht="12.75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>
      <c r="A19" s="32"/>
      <c r="B19" s="33"/>
      <c r="C19" s="34" t="s">
        <v>84</v>
      </c>
      <c r="D19" s="60" t="s">
        <v>156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>
      <c r="A20" s="53" t="s">
        <v>117</v>
      </c>
      <c r="B20" s="54"/>
      <c r="C20" s="34" t="s">
        <v>7</v>
      </c>
      <c r="D20" s="30"/>
      <c r="E20" s="55" t="s">
        <v>167</v>
      </c>
      <c r="F20" s="57"/>
      <c r="G20" s="34" t="s">
        <v>7</v>
      </c>
      <c r="H20" s="31" t="s">
        <v>88</v>
      </c>
      <c r="I20" s="55" t="s">
        <v>92</v>
      </c>
      <c r="J20" s="57"/>
      <c r="K20" s="53" t="s">
        <v>117</v>
      </c>
      <c r="L20" s="54"/>
      <c r="M20" s="30"/>
      <c r="N20" s="55" t="s">
        <v>169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>
      <c r="A21" s="58"/>
      <c r="B21" s="59"/>
      <c r="C21" s="35"/>
      <c r="D21" s="34" t="s">
        <v>10</v>
      </c>
      <c r="E21" s="60" t="s">
        <v>168</v>
      </c>
      <c r="F21" s="62"/>
      <c r="G21" s="35"/>
      <c r="H21" s="34" t="s">
        <v>89</v>
      </c>
      <c r="I21" s="60" t="s">
        <v>98</v>
      </c>
      <c r="J21" s="62"/>
      <c r="K21" s="58"/>
      <c r="L21" s="59"/>
      <c r="M21" s="34" t="s">
        <v>10</v>
      </c>
      <c r="N21" s="60" t="s">
        <v>170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>
      <c r="A22" s="58" t="s">
        <v>118</v>
      </c>
      <c r="B22" s="59"/>
      <c r="C22" s="35"/>
      <c r="D22" s="35"/>
      <c r="E22" s="31"/>
      <c r="F22" s="31"/>
      <c r="G22" s="35"/>
      <c r="H22" s="35"/>
      <c r="I22" s="31" t="s">
        <v>93</v>
      </c>
      <c r="J22" s="37" t="s">
        <v>96</v>
      </c>
      <c r="K22" s="58" t="s">
        <v>118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>
      <c r="A23" s="32"/>
      <c r="B23" s="33"/>
      <c r="C23" s="39" t="s">
        <v>85</v>
      </c>
      <c r="D23" s="39" t="s">
        <v>15</v>
      </c>
      <c r="E23" s="34" t="s">
        <v>123</v>
      </c>
      <c r="F23" s="34" t="s">
        <v>124</v>
      </c>
      <c r="G23" s="39" t="s">
        <v>11</v>
      </c>
      <c r="H23" s="39" t="s">
        <v>90</v>
      </c>
      <c r="I23" s="34" t="s">
        <v>94</v>
      </c>
      <c r="J23" s="34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>
      <c r="A24" s="40"/>
      <c r="B24" s="41"/>
      <c r="C24" s="42" t="s">
        <v>16</v>
      </c>
      <c r="D24" s="43"/>
      <c r="E24" s="42" t="s">
        <v>99</v>
      </c>
      <c r="F24" s="42" t="s">
        <v>100</v>
      </c>
      <c r="G24" s="44" t="s">
        <v>16</v>
      </c>
      <c r="H24" s="42" t="s">
        <v>91</v>
      </c>
      <c r="I24" s="42" t="s">
        <v>95</v>
      </c>
      <c r="J24" s="42" t="s">
        <v>95</v>
      </c>
      <c r="K24" s="40"/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6" spans="1:19" ht="12.75">
      <c r="A26" s="5" t="s">
        <v>17</v>
      </c>
      <c r="C26" s="2">
        <f>SUM(C28:C35)</f>
        <v>101</v>
      </c>
      <c r="D26" s="2">
        <f aca="true" t="shared" si="0" ref="D26:J26">SUM(D28:D35)</f>
        <v>101</v>
      </c>
      <c r="E26" s="2">
        <f t="shared" si="0"/>
        <v>44</v>
      </c>
      <c r="F26" s="2">
        <f t="shared" si="0"/>
        <v>57</v>
      </c>
      <c r="G26" s="2">
        <f t="shared" si="0"/>
        <v>0</v>
      </c>
      <c r="H26" s="2">
        <f t="shared" si="0"/>
        <v>101</v>
      </c>
      <c r="I26" s="2">
        <f t="shared" si="0"/>
        <v>0</v>
      </c>
      <c r="J26" s="2">
        <f t="shared" si="0"/>
        <v>0</v>
      </c>
      <c r="K26" s="5" t="s">
        <v>17</v>
      </c>
      <c r="M26" s="2">
        <f>SUM(M28:M35)</f>
        <v>157</v>
      </c>
      <c r="N26" s="2">
        <f aca="true" t="shared" si="1" ref="N26:S26">SUM(N28:N35)</f>
        <v>83</v>
      </c>
      <c r="O26" s="2">
        <f t="shared" si="1"/>
        <v>74</v>
      </c>
      <c r="P26" s="2">
        <f t="shared" si="1"/>
        <v>0</v>
      </c>
      <c r="Q26" s="2">
        <f t="shared" si="1"/>
        <v>4</v>
      </c>
      <c r="R26" s="2">
        <f t="shared" si="1"/>
        <v>68</v>
      </c>
      <c r="S26" s="2">
        <f t="shared" si="1"/>
        <v>13</v>
      </c>
    </row>
    <row r="28" spans="1:19" ht="12.75">
      <c r="A28" s="2" t="s">
        <v>20</v>
      </c>
      <c r="C28" s="2">
        <f>D28+G28</f>
        <v>9</v>
      </c>
      <c r="D28" s="2">
        <f>E28+F28</f>
        <v>9</v>
      </c>
      <c r="E28" s="9">
        <v>5</v>
      </c>
      <c r="F28" s="9">
        <v>4</v>
      </c>
      <c r="G28" s="9">
        <v>0</v>
      </c>
      <c r="H28" s="9">
        <v>9</v>
      </c>
      <c r="I28" s="9">
        <v>0</v>
      </c>
      <c r="J28" s="9">
        <v>0</v>
      </c>
      <c r="K28" s="2" t="s">
        <v>20</v>
      </c>
      <c r="M28" s="2">
        <f>N28+O28</f>
        <v>22</v>
      </c>
      <c r="N28" s="9">
        <v>14</v>
      </c>
      <c r="O28" s="9">
        <v>8</v>
      </c>
      <c r="P28" s="9">
        <v>0</v>
      </c>
      <c r="Q28" s="9">
        <v>0</v>
      </c>
      <c r="R28" s="9">
        <v>11</v>
      </c>
      <c r="S28" s="9">
        <v>3</v>
      </c>
    </row>
    <row r="29" spans="1:19" ht="12.75">
      <c r="A29" s="2" t="s">
        <v>21</v>
      </c>
      <c r="C29" s="2">
        <f aca="true" t="shared" si="2" ref="C29:C35">D29+G29</f>
        <v>2</v>
      </c>
      <c r="D29" s="2">
        <f aca="true" t="shared" si="3" ref="D29:D35">E29+F29</f>
        <v>2</v>
      </c>
      <c r="E29" s="9">
        <v>1</v>
      </c>
      <c r="F29" s="9">
        <v>1</v>
      </c>
      <c r="G29" s="9">
        <v>0</v>
      </c>
      <c r="H29" s="9">
        <v>2</v>
      </c>
      <c r="I29" s="9">
        <v>0</v>
      </c>
      <c r="J29" s="9">
        <v>0</v>
      </c>
      <c r="K29" s="2" t="s">
        <v>21</v>
      </c>
      <c r="M29" s="2">
        <f aca="true" t="shared" si="4" ref="M29:M35">N29+O29</f>
        <v>14</v>
      </c>
      <c r="N29" s="9">
        <v>9</v>
      </c>
      <c r="O29" s="9">
        <v>5</v>
      </c>
      <c r="P29" s="9">
        <v>0</v>
      </c>
      <c r="Q29" s="9">
        <v>0</v>
      </c>
      <c r="R29" s="9">
        <v>0</v>
      </c>
      <c r="S29" s="9">
        <v>0</v>
      </c>
    </row>
    <row r="30" spans="1:19" ht="12.75">
      <c r="A30" s="2" t="s">
        <v>25</v>
      </c>
      <c r="C30" s="2">
        <f t="shared" si="2"/>
        <v>4</v>
      </c>
      <c r="D30" s="2">
        <f t="shared" si="3"/>
        <v>4</v>
      </c>
      <c r="E30" s="9">
        <v>1</v>
      </c>
      <c r="F30" s="9">
        <v>3</v>
      </c>
      <c r="G30" s="9">
        <v>0</v>
      </c>
      <c r="H30" s="9">
        <v>4</v>
      </c>
      <c r="I30" s="9">
        <v>0</v>
      </c>
      <c r="J30" s="9">
        <v>0</v>
      </c>
      <c r="K30" s="2" t="s">
        <v>25</v>
      </c>
      <c r="M30" s="2">
        <f t="shared" si="4"/>
        <v>5</v>
      </c>
      <c r="N30" s="9">
        <v>2</v>
      </c>
      <c r="O30" s="9">
        <v>3</v>
      </c>
      <c r="P30" s="9">
        <v>0</v>
      </c>
      <c r="Q30" s="9">
        <v>0</v>
      </c>
      <c r="R30" s="9">
        <v>3</v>
      </c>
      <c r="S30" s="9">
        <v>1</v>
      </c>
    </row>
    <row r="31" spans="1:19" ht="12.75">
      <c r="A31" s="2" t="s">
        <v>26</v>
      </c>
      <c r="C31" s="2">
        <f t="shared" si="2"/>
        <v>27</v>
      </c>
      <c r="D31" s="2">
        <f t="shared" si="3"/>
        <v>27</v>
      </c>
      <c r="E31" s="9">
        <v>11</v>
      </c>
      <c r="F31" s="9">
        <v>16</v>
      </c>
      <c r="G31" s="9">
        <v>0</v>
      </c>
      <c r="H31" s="9">
        <v>27</v>
      </c>
      <c r="I31" s="9">
        <v>0</v>
      </c>
      <c r="J31" s="9">
        <v>0</v>
      </c>
      <c r="K31" s="2" t="s">
        <v>26</v>
      </c>
      <c r="M31" s="2">
        <f t="shared" si="4"/>
        <v>27</v>
      </c>
      <c r="N31" s="9">
        <v>13</v>
      </c>
      <c r="O31" s="9">
        <v>14</v>
      </c>
      <c r="P31" s="9">
        <v>0</v>
      </c>
      <c r="Q31" s="9">
        <v>3</v>
      </c>
      <c r="R31" s="9">
        <v>18</v>
      </c>
      <c r="S31" s="9">
        <v>2</v>
      </c>
    </row>
    <row r="32" spans="1:19" ht="12.75">
      <c r="A32" s="2" t="s">
        <v>229</v>
      </c>
      <c r="C32" s="2">
        <f t="shared" si="2"/>
        <v>20</v>
      </c>
      <c r="D32" s="2">
        <f t="shared" si="3"/>
        <v>20</v>
      </c>
      <c r="E32" s="9">
        <v>10</v>
      </c>
      <c r="F32" s="9">
        <v>10</v>
      </c>
      <c r="G32" s="9">
        <v>0</v>
      </c>
      <c r="H32" s="9">
        <v>20</v>
      </c>
      <c r="I32" s="9">
        <v>0</v>
      </c>
      <c r="J32" s="9">
        <v>0</v>
      </c>
      <c r="K32" s="2" t="s">
        <v>229</v>
      </c>
      <c r="M32" s="2">
        <f t="shared" si="4"/>
        <v>40</v>
      </c>
      <c r="N32" s="9">
        <v>18</v>
      </c>
      <c r="O32" s="9">
        <v>22</v>
      </c>
      <c r="P32" s="9">
        <v>0</v>
      </c>
      <c r="Q32" s="9">
        <v>0</v>
      </c>
      <c r="R32" s="9">
        <v>11</v>
      </c>
      <c r="S32" s="9">
        <v>2</v>
      </c>
    </row>
    <row r="33" spans="1:19" ht="12.75">
      <c r="A33" s="2" t="s">
        <v>45</v>
      </c>
      <c r="C33" s="2">
        <f t="shared" si="2"/>
        <v>6</v>
      </c>
      <c r="D33" s="2">
        <f t="shared" si="3"/>
        <v>6</v>
      </c>
      <c r="E33" s="9">
        <v>3</v>
      </c>
      <c r="F33" s="9">
        <v>3</v>
      </c>
      <c r="G33" s="9">
        <v>0</v>
      </c>
      <c r="H33" s="9">
        <v>6</v>
      </c>
      <c r="I33" s="9">
        <v>0</v>
      </c>
      <c r="J33" s="9">
        <v>0</v>
      </c>
      <c r="K33" s="2" t="s">
        <v>45</v>
      </c>
      <c r="M33" s="2">
        <f t="shared" si="4"/>
        <v>19</v>
      </c>
      <c r="N33" s="9">
        <v>14</v>
      </c>
      <c r="O33" s="9">
        <v>5</v>
      </c>
      <c r="P33" s="9">
        <v>0</v>
      </c>
      <c r="Q33" s="9">
        <v>0</v>
      </c>
      <c r="R33" s="9">
        <v>5</v>
      </c>
      <c r="S33" s="9">
        <v>0</v>
      </c>
    </row>
    <row r="34" spans="1:19" ht="12.75">
      <c r="A34" s="2" t="s">
        <v>60</v>
      </c>
      <c r="C34" s="2">
        <f t="shared" si="2"/>
        <v>9</v>
      </c>
      <c r="D34" s="2">
        <f t="shared" si="3"/>
        <v>9</v>
      </c>
      <c r="E34" s="9">
        <v>2</v>
      </c>
      <c r="F34" s="9">
        <v>7</v>
      </c>
      <c r="G34" s="9">
        <v>0</v>
      </c>
      <c r="H34" s="9">
        <v>9</v>
      </c>
      <c r="I34" s="9">
        <v>0</v>
      </c>
      <c r="J34" s="9">
        <v>0</v>
      </c>
      <c r="K34" s="2" t="s">
        <v>60</v>
      </c>
      <c r="M34" s="2">
        <f t="shared" si="4"/>
        <v>14</v>
      </c>
      <c r="N34" s="9">
        <v>7</v>
      </c>
      <c r="O34" s="9">
        <v>7</v>
      </c>
      <c r="P34" s="9">
        <v>0</v>
      </c>
      <c r="Q34" s="9">
        <v>0</v>
      </c>
      <c r="R34" s="9">
        <v>4</v>
      </c>
      <c r="S34" s="9">
        <v>0</v>
      </c>
    </row>
    <row r="35" spans="1:19" ht="12.75">
      <c r="A35" s="2" t="s">
        <v>67</v>
      </c>
      <c r="C35" s="2">
        <f t="shared" si="2"/>
        <v>24</v>
      </c>
      <c r="D35" s="2">
        <f t="shared" si="3"/>
        <v>24</v>
      </c>
      <c r="E35" s="9">
        <v>11</v>
      </c>
      <c r="F35" s="9">
        <v>13</v>
      </c>
      <c r="G35" s="9">
        <v>0</v>
      </c>
      <c r="H35" s="9">
        <v>24</v>
      </c>
      <c r="I35" s="9">
        <v>0</v>
      </c>
      <c r="J35" s="9">
        <v>0</v>
      </c>
      <c r="K35" s="2" t="s">
        <v>67</v>
      </c>
      <c r="M35" s="2">
        <f t="shared" si="4"/>
        <v>16</v>
      </c>
      <c r="N35" s="9">
        <v>6</v>
      </c>
      <c r="O35" s="9">
        <v>10</v>
      </c>
      <c r="P35" s="9">
        <v>0</v>
      </c>
      <c r="Q35" s="9">
        <v>1</v>
      </c>
      <c r="R35" s="9">
        <v>16</v>
      </c>
      <c r="S35" s="9">
        <v>5</v>
      </c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>
      <c r="A39" s="2" t="s">
        <v>138</v>
      </c>
      <c r="K39" s="2" t="s">
        <v>138</v>
      </c>
    </row>
    <row r="42" spans="2:12" ht="12.75">
      <c r="B42" s="2" t="s">
        <v>104</v>
      </c>
      <c r="L42" s="2" t="s">
        <v>104</v>
      </c>
    </row>
    <row r="43" spans="2:12" ht="12.75">
      <c r="B43" s="13" t="s">
        <v>184</v>
      </c>
      <c r="L43" s="13" t="s">
        <v>184</v>
      </c>
    </row>
    <row r="45" spans="1:19" s="13" customFormat="1" ht="12.75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>
      <c r="A46" s="32"/>
      <c r="B46" s="33"/>
      <c r="C46" s="34" t="s">
        <v>84</v>
      </c>
      <c r="D46" s="60" t="s">
        <v>156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>
      <c r="A47" s="53" t="s">
        <v>117</v>
      </c>
      <c r="B47" s="54"/>
      <c r="C47" s="34" t="s">
        <v>7</v>
      </c>
      <c r="D47" s="30"/>
      <c r="E47" s="55" t="s">
        <v>167</v>
      </c>
      <c r="F47" s="57"/>
      <c r="G47" s="34" t="s">
        <v>7</v>
      </c>
      <c r="H47" s="31" t="s">
        <v>88</v>
      </c>
      <c r="I47" s="55" t="s">
        <v>92</v>
      </c>
      <c r="J47" s="57"/>
      <c r="K47" s="53" t="s">
        <v>117</v>
      </c>
      <c r="L47" s="54"/>
      <c r="M47" s="30"/>
      <c r="N47" s="55" t="s">
        <v>169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>
      <c r="A48" s="58"/>
      <c r="B48" s="59"/>
      <c r="C48" s="35"/>
      <c r="D48" s="34" t="s">
        <v>10</v>
      </c>
      <c r="E48" s="60" t="s">
        <v>168</v>
      </c>
      <c r="F48" s="62"/>
      <c r="G48" s="35"/>
      <c r="H48" s="34" t="s">
        <v>89</v>
      </c>
      <c r="I48" s="60" t="s">
        <v>98</v>
      </c>
      <c r="J48" s="62"/>
      <c r="K48" s="58"/>
      <c r="L48" s="59"/>
      <c r="M48" s="34" t="s">
        <v>10</v>
      </c>
      <c r="N48" s="60" t="s">
        <v>170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>
      <c r="A49" s="58" t="s">
        <v>118</v>
      </c>
      <c r="B49" s="59"/>
      <c r="C49" s="35"/>
      <c r="D49" s="35"/>
      <c r="E49" s="31"/>
      <c r="F49" s="31"/>
      <c r="G49" s="35"/>
      <c r="H49" s="35"/>
      <c r="I49" s="31" t="s">
        <v>93</v>
      </c>
      <c r="J49" s="37" t="s">
        <v>96</v>
      </c>
      <c r="K49" s="58" t="s">
        <v>118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>
      <c r="A50" s="32"/>
      <c r="B50" s="33"/>
      <c r="C50" s="39" t="s">
        <v>85</v>
      </c>
      <c r="D50" s="39" t="s">
        <v>15</v>
      </c>
      <c r="E50" s="34" t="s">
        <v>123</v>
      </c>
      <c r="F50" s="34" t="s">
        <v>124</v>
      </c>
      <c r="G50" s="39" t="s">
        <v>11</v>
      </c>
      <c r="H50" s="39" t="s">
        <v>90</v>
      </c>
      <c r="I50" s="34" t="s">
        <v>94</v>
      </c>
      <c r="J50" s="34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>
      <c r="A51" s="40"/>
      <c r="B51" s="41"/>
      <c r="C51" s="42" t="s">
        <v>16</v>
      </c>
      <c r="D51" s="43"/>
      <c r="E51" s="42" t="s">
        <v>99</v>
      </c>
      <c r="F51" s="42" t="s">
        <v>100</v>
      </c>
      <c r="G51" s="44" t="s">
        <v>16</v>
      </c>
      <c r="H51" s="42" t="s">
        <v>91</v>
      </c>
      <c r="I51" s="42" t="s">
        <v>95</v>
      </c>
      <c r="J51" s="42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>
      <c r="A53" s="5" t="s">
        <v>17</v>
      </c>
      <c r="C53" s="2">
        <f>SUM(C55:C57)</f>
        <v>8</v>
      </c>
      <c r="D53" s="2">
        <f aca="true" t="shared" si="5" ref="D53:J53">SUM(D55:D57)</f>
        <v>8</v>
      </c>
      <c r="E53" s="2">
        <f t="shared" si="5"/>
        <v>3</v>
      </c>
      <c r="F53" s="2">
        <f t="shared" si="5"/>
        <v>5</v>
      </c>
      <c r="G53" s="2">
        <f t="shared" si="5"/>
        <v>0</v>
      </c>
      <c r="H53" s="2">
        <f t="shared" si="5"/>
        <v>7</v>
      </c>
      <c r="I53" s="2">
        <f t="shared" si="5"/>
        <v>0</v>
      </c>
      <c r="J53" s="2">
        <f t="shared" si="5"/>
        <v>1</v>
      </c>
      <c r="K53" s="5" t="s">
        <v>17</v>
      </c>
      <c r="M53" s="2">
        <f>SUM(M55:M57)</f>
        <v>42</v>
      </c>
      <c r="N53" s="2">
        <f aca="true" t="shared" si="6" ref="N53:S53">SUM(N55:N57)</f>
        <v>19</v>
      </c>
      <c r="O53" s="2">
        <f t="shared" si="6"/>
        <v>23</v>
      </c>
      <c r="P53" s="2">
        <f t="shared" si="6"/>
        <v>0</v>
      </c>
      <c r="Q53" s="2">
        <f t="shared" si="6"/>
        <v>0</v>
      </c>
      <c r="R53" s="2">
        <f t="shared" si="6"/>
        <v>12</v>
      </c>
      <c r="S53" s="2">
        <f t="shared" si="6"/>
        <v>1</v>
      </c>
    </row>
    <row r="55" spans="1:19" ht="12.75">
      <c r="A55" s="2" t="s">
        <v>105</v>
      </c>
      <c r="C55" s="2">
        <f>D55+G55</f>
        <v>1</v>
      </c>
      <c r="D55" s="2">
        <f>E55+F55</f>
        <v>1</v>
      </c>
      <c r="E55" s="9">
        <v>1</v>
      </c>
      <c r="F55" s="9">
        <v>0</v>
      </c>
      <c r="G55" s="9">
        <v>0</v>
      </c>
      <c r="H55" s="9">
        <v>1</v>
      </c>
      <c r="I55" s="9">
        <v>0</v>
      </c>
      <c r="J55" s="9">
        <v>0</v>
      </c>
      <c r="K55" s="2" t="s">
        <v>105</v>
      </c>
      <c r="M55" s="2">
        <f>N55+O55</f>
        <v>8</v>
      </c>
      <c r="N55" s="9">
        <v>3</v>
      </c>
      <c r="O55" s="9">
        <v>5</v>
      </c>
      <c r="P55" s="9">
        <v>0</v>
      </c>
      <c r="Q55" s="9">
        <v>0</v>
      </c>
      <c r="R55" s="9">
        <v>1</v>
      </c>
      <c r="S55" s="9">
        <v>0</v>
      </c>
    </row>
    <row r="56" spans="1:19" ht="12.75">
      <c r="A56" s="2" t="s">
        <v>55</v>
      </c>
      <c r="C56" s="2">
        <f>D56+G56</f>
        <v>4</v>
      </c>
      <c r="D56" s="2">
        <f>E56+F56</f>
        <v>4</v>
      </c>
      <c r="E56" s="9">
        <v>0</v>
      </c>
      <c r="F56" s="9">
        <v>4</v>
      </c>
      <c r="G56" s="9">
        <v>0</v>
      </c>
      <c r="H56" s="9">
        <v>4</v>
      </c>
      <c r="I56" s="9">
        <v>0</v>
      </c>
      <c r="J56" s="9">
        <v>0</v>
      </c>
      <c r="K56" s="2" t="s">
        <v>55</v>
      </c>
      <c r="M56" s="2">
        <f>N56+O56</f>
        <v>18</v>
      </c>
      <c r="N56" s="9">
        <v>8</v>
      </c>
      <c r="O56" s="9">
        <v>10</v>
      </c>
      <c r="P56" s="9">
        <v>0</v>
      </c>
      <c r="Q56" s="9">
        <v>0</v>
      </c>
      <c r="R56" s="9">
        <v>3</v>
      </c>
      <c r="S56" s="9">
        <v>1</v>
      </c>
    </row>
    <row r="57" spans="1:19" ht="12.75">
      <c r="A57" s="2" t="s">
        <v>57</v>
      </c>
      <c r="C57" s="2">
        <f>D57+G57</f>
        <v>3</v>
      </c>
      <c r="D57" s="2">
        <f>E57+F57</f>
        <v>3</v>
      </c>
      <c r="E57" s="9">
        <v>2</v>
      </c>
      <c r="F57" s="9">
        <v>1</v>
      </c>
      <c r="G57" s="9">
        <v>0</v>
      </c>
      <c r="H57" s="9">
        <v>2</v>
      </c>
      <c r="I57" s="9">
        <v>0</v>
      </c>
      <c r="J57" s="9">
        <v>1</v>
      </c>
      <c r="K57" s="2" t="s">
        <v>57</v>
      </c>
      <c r="M57" s="2">
        <f>N57+O57</f>
        <v>16</v>
      </c>
      <c r="N57" s="9">
        <v>8</v>
      </c>
      <c r="O57" s="9">
        <v>8</v>
      </c>
      <c r="P57" s="9">
        <v>0</v>
      </c>
      <c r="Q57" s="9">
        <v>0</v>
      </c>
      <c r="R57" s="9">
        <v>8</v>
      </c>
      <c r="S57" s="9">
        <v>0</v>
      </c>
    </row>
    <row r="58" ht="12"/>
    <row r="59" ht="12" customHeight="1">
      <c r="A59" s="5"/>
    </row>
    <row r="60" spans="1:11" ht="12.75" customHeight="1">
      <c r="A60" s="5"/>
      <c r="K60" s="5"/>
    </row>
    <row r="61" spans="1:11" ht="12.75">
      <c r="A61" s="2" t="s">
        <v>139</v>
      </c>
      <c r="K61" s="2" t="s">
        <v>139</v>
      </c>
    </row>
    <row r="64" spans="2:12" ht="12.75">
      <c r="B64" s="2" t="s">
        <v>104</v>
      </c>
      <c r="L64" s="2" t="s">
        <v>104</v>
      </c>
    </row>
    <row r="65" spans="2:12" ht="12.75">
      <c r="B65" s="13" t="s">
        <v>184</v>
      </c>
      <c r="L65" s="13" t="s">
        <v>184</v>
      </c>
    </row>
    <row r="67" spans="1:19" s="13" customFormat="1" ht="12.75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>
      <c r="A68" s="32"/>
      <c r="B68" s="33"/>
      <c r="C68" s="34" t="s">
        <v>84</v>
      </c>
      <c r="D68" s="60" t="s">
        <v>156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>
      <c r="A69" s="53" t="s">
        <v>117</v>
      </c>
      <c r="B69" s="54"/>
      <c r="C69" s="34" t="s">
        <v>7</v>
      </c>
      <c r="D69" s="30"/>
      <c r="E69" s="55" t="s">
        <v>167</v>
      </c>
      <c r="F69" s="57"/>
      <c r="G69" s="34" t="s">
        <v>7</v>
      </c>
      <c r="H69" s="31" t="s">
        <v>88</v>
      </c>
      <c r="I69" s="55" t="s">
        <v>92</v>
      </c>
      <c r="J69" s="57"/>
      <c r="K69" s="53" t="s">
        <v>117</v>
      </c>
      <c r="L69" s="54"/>
      <c r="M69" s="30"/>
      <c r="N69" s="55" t="s">
        <v>169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>
      <c r="A70" s="58"/>
      <c r="B70" s="59"/>
      <c r="C70" s="35"/>
      <c r="D70" s="34" t="s">
        <v>10</v>
      </c>
      <c r="E70" s="60" t="s">
        <v>168</v>
      </c>
      <c r="F70" s="62"/>
      <c r="G70" s="35"/>
      <c r="H70" s="34" t="s">
        <v>89</v>
      </c>
      <c r="I70" s="60" t="s">
        <v>98</v>
      </c>
      <c r="J70" s="62"/>
      <c r="K70" s="58"/>
      <c r="L70" s="59"/>
      <c r="M70" s="34" t="s">
        <v>10</v>
      </c>
      <c r="N70" s="60" t="s">
        <v>170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>
      <c r="A71" s="58" t="s">
        <v>118</v>
      </c>
      <c r="B71" s="59"/>
      <c r="C71" s="35"/>
      <c r="D71" s="35"/>
      <c r="E71" s="31"/>
      <c r="F71" s="31"/>
      <c r="G71" s="35"/>
      <c r="H71" s="35"/>
      <c r="I71" s="31" t="s">
        <v>93</v>
      </c>
      <c r="J71" s="37" t="s">
        <v>96</v>
      </c>
      <c r="K71" s="58" t="s">
        <v>118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>
      <c r="A72" s="32"/>
      <c r="B72" s="33"/>
      <c r="C72" s="39" t="s">
        <v>85</v>
      </c>
      <c r="D72" s="39" t="s">
        <v>15</v>
      </c>
      <c r="E72" s="34" t="s">
        <v>123</v>
      </c>
      <c r="F72" s="34" t="s">
        <v>124</v>
      </c>
      <c r="G72" s="39" t="s">
        <v>11</v>
      </c>
      <c r="H72" s="39" t="s">
        <v>90</v>
      </c>
      <c r="I72" s="34" t="s">
        <v>94</v>
      </c>
      <c r="J72" s="34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>
      <c r="A73" s="40"/>
      <c r="B73" s="41"/>
      <c r="C73" s="42" t="s">
        <v>16</v>
      </c>
      <c r="D73" s="43"/>
      <c r="E73" s="42" t="s">
        <v>99</v>
      </c>
      <c r="F73" s="42" t="s">
        <v>100</v>
      </c>
      <c r="G73" s="44" t="s">
        <v>16</v>
      </c>
      <c r="H73" s="42" t="s">
        <v>91</v>
      </c>
      <c r="I73" s="42" t="s">
        <v>95</v>
      </c>
      <c r="J73" s="42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>
      <c r="A75" s="5" t="s">
        <v>17</v>
      </c>
      <c r="C75" s="2">
        <f>SUM(C77:C89)</f>
        <v>177</v>
      </c>
      <c r="D75" s="2">
        <f aca="true" t="shared" si="7" ref="D75:J75">SUM(D77:D89)</f>
        <v>177</v>
      </c>
      <c r="E75" s="2">
        <f t="shared" si="7"/>
        <v>90</v>
      </c>
      <c r="F75" s="2">
        <f t="shared" si="7"/>
        <v>87</v>
      </c>
      <c r="G75" s="2">
        <f t="shared" si="7"/>
        <v>0</v>
      </c>
      <c r="H75" s="2">
        <f t="shared" si="7"/>
        <v>177</v>
      </c>
      <c r="I75" s="2">
        <f t="shared" si="7"/>
        <v>0</v>
      </c>
      <c r="J75" s="2">
        <f t="shared" si="7"/>
        <v>0</v>
      </c>
      <c r="K75" s="5" t="s">
        <v>17</v>
      </c>
      <c r="M75" s="2">
        <f>SUM(M77:M89)</f>
        <v>240</v>
      </c>
      <c r="N75" s="2">
        <f aca="true" t="shared" si="8" ref="N75:S75">SUM(N77:N89)</f>
        <v>114</v>
      </c>
      <c r="O75" s="2">
        <f t="shared" si="8"/>
        <v>126</v>
      </c>
      <c r="P75" s="2">
        <f t="shared" si="8"/>
        <v>3</v>
      </c>
      <c r="Q75" s="2">
        <f t="shared" si="8"/>
        <v>3</v>
      </c>
      <c r="R75" s="2">
        <f t="shared" si="8"/>
        <v>176</v>
      </c>
      <c r="S75" s="2">
        <f t="shared" si="8"/>
        <v>29</v>
      </c>
    </row>
    <row r="77" spans="1:19" ht="12.75">
      <c r="A77" s="2" t="s">
        <v>19</v>
      </c>
      <c r="C77" s="2">
        <f>D77+G77</f>
        <v>11</v>
      </c>
      <c r="D77" s="2">
        <f>E77+F77</f>
        <v>11</v>
      </c>
      <c r="E77" s="9">
        <v>6</v>
      </c>
      <c r="F77" s="9">
        <v>5</v>
      </c>
      <c r="G77" s="9">
        <v>0</v>
      </c>
      <c r="H77" s="9">
        <v>11</v>
      </c>
      <c r="I77" s="9">
        <v>0</v>
      </c>
      <c r="J77" s="9">
        <v>0</v>
      </c>
      <c r="K77" s="2" t="s">
        <v>19</v>
      </c>
      <c r="M77" s="2">
        <f>N77+O77</f>
        <v>0</v>
      </c>
      <c r="N77" s="9">
        <v>0</v>
      </c>
      <c r="O77" s="9">
        <v>0</v>
      </c>
      <c r="P77" s="9">
        <v>0</v>
      </c>
      <c r="Q77" s="9">
        <v>0</v>
      </c>
      <c r="R77" s="9">
        <v>3</v>
      </c>
      <c r="S77" s="9">
        <v>2</v>
      </c>
    </row>
    <row r="78" spans="1:19" ht="12.75">
      <c r="A78" s="2" t="s">
        <v>80</v>
      </c>
      <c r="C78" s="2">
        <f aca="true" t="shared" si="9" ref="C78:C89">D78+G78</f>
        <v>10</v>
      </c>
      <c r="D78" s="2">
        <f aca="true" t="shared" si="10" ref="D78:D89">E78+F78</f>
        <v>10</v>
      </c>
      <c r="E78" s="9">
        <v>7</v>
      </c>
      <c r="F78" s="9">
        <v>3</v>
      </c>
      <c r="G78" s="9">
        <v>0</v>
      </c>
      <c r="H78" s="9">
        <v>10</v>
      </c>
      <c r="I78" s="9">
        <v>0</v>
      </c>
      <c r="J78" s="9">
        <v>0</v>
      </c>
      <c r="K78" s="2" t="s">
        <v>80</v>
      </c>
      <c r="M78" s="2">
        <f aca="true" t="shared" si="11" ref="M78:M89">N78+O78</f>
        <v>11</v>
      </c>
      <c r="N78" s="9">
        <v>4</v>
      </c>
      <c r="O78" s="9">
        <v>7</v>
      </c>
      <c r="P78" s="9">
        <v>0</v>
      </c>
      <c r="Q78" s="9">
        <v>0</v>
      </c>
      <c r="R78" s="9">
        <v>6</v>
      </c>
      <c r="S78" s="9">
        <v>0</v>
      </c>
    </row>
    <row r="79" spans="1:19" ht="12.75">
      <c r="A79" s="2" t="s">
        <v>106</v>
      </c>
      <c r="C79" s="2">
        <f t="shared" si="9"/>
        <v>9</v>
      </c>
      <c r="D79" s="2">
        <f t="shared" si="10"/>
        <v>9</v>
      </c>
      <c r="E79" s="9">
        <v>2</v>
      </c>
      <c r="F79" s="9">
        <v>7</v>
      </c>
      <c r="G79" s="9">
        <v>0</v>
      </c>
      <c r="H79" s="9">
        <v>9</v>
      </c>
      <c r="I79" s="9">
        <v>0</v>
      </c>
      <c r="J79" s="9">
        <v>0</v>
      </c>
      <c r="K79" s="2" t="s">
        <v>106</v>
      </c>
      <c r="M79" s="2">
        <f t="shared" si="11"/>
        <v>9</v>
      </c>
      <c r="N79" s="9">
        <v>4</v>
      </c>
      <c r="O79" s="9">
        <v>5</v>
      </c>
      <c r="P79" s="9">
        <v>0</v>
      </c>
      <c r="Q79" s="9">
        <v>0</v>
      </c>
      <c r="R79" s="9">
        <v>7</v>
      </c>
      <c r="S79" s="9">
        <v>3</v>
      </c>
    </row>
    <row r="80" spans="1:19" ht="12.75">
      <c r="A80" s="2" t="s">
        <v>36</v>
      </c>
      <c r="C80" s="2">
        <f t="shared" si="9"/>
        <v>23</v>
      </c>
      <c r="D80" s="2">
        <f t="shared" si="10"/>
        <v>23</v>
      </c>
      <c r="E80" s="9">
        <v>13</v>
      </c>
      <c r="F80" s="9">
        <v>10</v>
      </c>
      <c r="G80" s="9">
        <v>0</v>
      </c>
      <c r="H80" s="9">
        <v>23</v>
      </c>
      <c r="I80" s="9">
        <v>0</v>
      </c>
      <c r="J80" s="9">
        <v>0</v>
      </c>
      <c r="K80" s="2" t="s">
        <v>36</v>
      </c>
      <c r="M80" s="2">
        <f t="shared" si="11"/>
        <v>21</v>
      </c>
      <c r="N80" s="9">
        <v>10</v>
      </c>
      <c r="O80" s="9">
        <v>11</v>
      </c>
      <c r="P80" s="9">
        <v>0</v>
      </c>
      <c r="Q80" s="9">
        <v>0</v>
      </c>
      <c r="R80" s="9">
        <v>26</v>
      </c>
      <c r="S80" s="9">
        <v>4</v>
      </c>
    </row>
    <row r="81" spans="1:19" ht="12.75">
      <c r="A81" s="2" t="s">
        <v>230</v>
      </c>
      <c r="C81" s="2">
        <f t="shared" si="9"/>
        <v>44</v>
      </c>
      <c r="D81" s="2">
        <f t="shared" si="10"/>
        <v>44</v>
      </c>
      <c r="E81" s="9">
        <v>20</v>
      </c>
      <c r="F81" s="9">
        <v>24</v>
      </c>
      <c r="G81" s="9">
        <v>0</v>
      </c>
      <c r="H81" s="9">
        <v>44</v>
      </c>
      <c r="I81" s="9">
        <v>0</v>
      </c>
      <c r="J81" s="9">
        <v>0</v>
      </c>
      <c r="K81" s="2" t="s">
        <v>230</v>
      </c>
      <c r="M81" s="2">
        <f t="shared" si="11"/>
        <v>67</v>
      </c>
      <c r="N81" s="9">
        <v>34</v>
      </c>
      <c r="O81" s="9">
        <v>33</v>
      </c>
      <c r="P81" s="9">
        <v>2</v>
      </c>
      <c r="Q81" s="9">
        <v>2</v>
      </c>
      <c r="R81" s="9">
        <v>37</v>
      </c>
      <c r="S81" s="9">
        <v>4</v>
      </c>
    </row>
    <row r="82" spans="1:19" ht="12.75">
      <c r="A82" s="2" t="s">
        <v>37</v>
      </c>
      <c r="C82" s="2">
        <f t="shared" si="9"/>
        <v>15</v>
      </c>
      <c r="D82" s="2">
        <f t="shared" si="10"/>
        <v>15</v>
      </c>
      <c r="E82" s="9">
        <v>6</v>
      </c>
      <c r="F82" s="9">
        <v>9</v>
      </c>
      <c r="G82" s="9">
        <v>0</v>
      </c>
      <c r="H82" s="9">
        <v>15</v>
      </c>
      <c r="I82" s="9">
        <v>0</v>
      </c>
      <c r="J82" s="9">
        <v>0</v>
      </c>
      <c r="K82" s="2" t="s">
        <v>37</v>
      </c>
      <c r="M82" s="2">
        <f t="shared" si="11"/>
        <v>26</v>
      </c>
      <c r="N82" s="9">
        <v>9</v>
      </c>
      <c r="O82" s="9">
        <v>17</v>
      </c>
      <c r="P82" s="9">
        <v>1</v>
      </c>
      <c r="Q82" s="9">
        <v>0</v>
      </c>
      <c r="R82" s="9">
        <v>18</v>
      </c>
      <c r="S82" s="9">
        <v>8</v>
      </c>
    </row>
    <row r="83" spans="1:19" ht="12.75">
      <c r="A83" s="2" t="s">
        <v>42</v>
      </c>
      <c r="C83" s="2">
        <f t="shared" si="9"/>
        <v>13</v>
      </c>
      <c r="D83" s="2">
        <f t="shared" si="10"/>
        <v>13</v>
      </c>
      <c r="E83" s="9">
        <v>8</v>
      </c>
      <c r="F83" s="9">
        <v>5</v>
      </c>
      <c r="G83" s="9">
        <v>0</v>
      </c>
      <c r="H83" s="9">
        <v>13</v>
      </c>
      <c r="I83" s="9">
        <v>0</v>
      </c>
      <c r="J83" s="9">
        <v>0</v>
      </c>
      <c r="K83" s="2" t="s">
        <v>42</v>
      </c>
      <c r="M83" s="2">
        <f t="shared" si="11"/>
        <v>10</v>
      </c>
      <c r="N83" s="9">
        <v>5</v>
      </c>
      <c r="O83" s="9">
        <v>5</v>
      </c>
      <c r="P83" s="9">
        <v>0</v>
      </c>
      <c r="Q83" s="9">
        <v>0</v>
      </c>
      <c r="R83" s="9">
        <v>14</v>
      </c>
      <c r="S83" s="9">
        <v>0</v>
      </c>
    </row>
    <row r="84" spans="1:19" ht="12.75">
      <c r="A84" s="2" t="s">
        <v>44</v>
      </c>
      <c r="C84" s="2">
        <f t="shared" si="9"/>
        <v>1</v>
      </c>
      <c r="D84" s="2">
        <f t="shared" si="10"/>
        <v>1</v>
      </c>
      <c r="E84" s="9">
        <v>0</v>
      </c>
      <c r="F84" s="9">
        <v>1</v>
      </c>
      <c r="G84" s="9">
        <v>0</v>
      </c>
      <c r="H84" s="9">
        <v>1</v>
      </c>
      <c r="I84" s="9">
        <v>0</v>
      </c>
      <c r="J84" s="9">
        <v>0</v>
      </c>
      <c r="K84" s="2" t="s">
        <v>44</v>
      </c>
      <c r="M84" s="2">
        <f t="shared" si="11"/>
        <v>0</v>
      </c>
      <c r="N84" s="9">
        <v>0</v>
      </c>
      <c r="O84" s="9">
        <v>0</v>
      </c>
      <c r="P84" s="9">
        <v>0</v>
      </c>
      <c r="Q84" s="9">
        <v>0</v>
      </c>
      <c r="R84" s="9">
        <v>2</v>
      </c>
      <c r="S84" s="9">
        <v>0</v>
      </c>
    </row>
    <row r="85" spans="1:19" ht="12.75">
      <c r="A85" s="2" t="s">
        <v>50</v>
      </c>
      <c r="C85" s="2">
        <f t="shared" si="9"/>
        <v>11</v>
      </c>
      <c r="D85" s="2">
        <f t="shared" si="10"/>
        <v>11</v>
      </c>
      <c r="E85" s="9">
        <v>6</v>
      </c>
      <c r="F85" s="9">
        <v>5</v>
      </c>
      <c r="G85" s="9">
        <v>0</v>
      </c>
      <c r="H85" s="9">
        <v>11</v>
      </c>
      <c r="I85" s="9">
        <v>0</v>
      </c>
      <c r="J85" s="9">
        <v>0</v>
      </c>
      <c r="K85" s="2" t="s">
        <v>50</v>
      </c>
      <c r="M85" s="2">
        <f t="shared" si="11"/>
        <v>32</v>
      </c>
      <c r="N85" s="9">
        <v>15</v>
      </c>
      <c r="O85" s="9">
        <v>17</v>
      </c>
      <c r="P85" s="9">
        <v>0</v>
      </c>
      <c r="Q85" s="9">
        <v>0</v>
      </c>
      <c r="R85" s="9">
        <v>19</v>
      </c>
      <c r="S85" s="9">
        <v>2</v>
      </c>
    </row>
    <row r="86" spans="1:19" ht="12.75">
      <c r="A86" s="2" t="s">
        <v>79</v>
      </c>
      <c r="C86" s="2">
        <f t="shared" si="9"/>
        <v>2</v>
      </c>
      <c r="D86" s="2">
        <f t="shared" si="10"/>
        <v>2</v>
      </c>
      <c r="E86" s="9">
        <v>1</v>
      </c>
      <c r="F86" s="9">
        <v>1</v>
      </c>
      <c r="G86" s="9">
        <v>0</v>
      </c>
      <c r="H86" s="9">
        <v>2</v>
      </c>
      <c r="I86" s="9">
        <v>0</v>
      </c>
      <c r="J86" s="9">
        <v>0</v>
      </c>
      <c r="K86" s="2" t="s">
        <v>79</v>
      </c>
      <c r="M86" s="2">
        <f t="shared" si="11"/>
        <v>0</v>
      </c>
      <c r="N86" s="9">
        <v>0</v>
      </c>
      <c r="O86" s="9">
        <v>0</v>
      </c>
      <c r="P86" s="9">
        <v>0</v>
      </c>
      <c r="Q86" s="9">
        <v>0</v>
      </c>
      <c r="R86" s="9">
        <v>1</v>
      </c>
      <c r="S86" s="9">
        <v>0</v>
      </c>
    </row>
    <row r="87" spans="1:19" ht="12.75">
      <c r="A87" s="2" t="s">
        <v>61</v>
      </c>
      <c r="C87" s="2">
        <f t="shared" si="9"/>
        <v>13</v>
      </c>
      <c r="D87" s="2">
        <f t="shared" si="10"/>
        <v>13</v>
      </c>
      <c r="E87" s="9">
        <v>7</v>
      </c>
      <c r="F87" s="9">
        <v>6</v>
      </c>
      <c r="G87" s="9">
        <v>0</v>
      </c>
      <c r="H87" s="9">
        <v>13</v>
      </c>
      <c r="I87" s="9">
        <v>0</v>
      </c>
      <c r="J87" s="9">
        <v>0</v>
      </c>
      <c r="K87" s="2" t="s">
        <v>61</v>
      </c>
      <c r="M87" s="2">
        <f t="shared" si="11"/>
        <v>17</v>
      </c>
      <c r="N87" s="9">
        <v>9</v>
      </c>
      <c r="O87" s="9">
        <v>8</v>
      </c>
      <c r="P87" s="9">
        <v>0</v>
      </c>
      <c r="Q87" s="9">
        <v>0</v>
      </c>
      <c r="R87" s="9">
        <v>7</v>
      </c>
      <c r="S87" s="9">
        <v>2</v>
      </c>
    </row>
    <row r="88" spans="1:19" ht="12.75">
      <c r="A88" s="2" t="s">
        <v>76</v>
      </c>
      <c r="C88" s="2">
        <f t="shared" si="9"/>
        <v>2</v>
      </c>
      <c r="D88" s="2">
        <f t="shared" si="10"/>
        <v>2</v>
      </c>
      <c r="E88" s="9">
        <v>2</v>
      </c>
      <c r="F88" s="9">
        <v>0</v>
      </c>
      <c r="G88" s="9">
        <v>0</v>
      </c>
      <c r="H88" s="9">
        <v>2</v>
      </c>
      <c r="I88" s="9">
        <v>0</v>
      </c>
      <c r="J88" s="9">
        <v>0</v>
      </c>
      <c r="K88" s="2" t="s">
        <v>76</v>
      </c>
      <c r="M88" s="2">
        <f t="shared" si="11"/>
        <v>7</v>
      </c>
      <c r="N88" s="9">
        <v>4</v>
      </c>
      <c r="O88" s="9">
        <v>3</v>
      </c>
      <c r="P88" s="9">
        <v>0</v>
      </c>
      <c r="Q88" s="9">
        <v>0</v>
      </c>
      <c r="R88" s="9">
        <v>3</v>
      </c>
      <c r="S88" s="9">
        <v>0</v>
      </c>
    </row>
    <row r="89" spans="1:19" ht="12.75">
      <c r="A89" s="2" t="s">
        <v>72</v>
      </c>
      <c r="C89" s="2">
        <f t="shared" si="9"/>
        <v>23</v>
      </c>
      <c r="D89" s="2">
        <f t="shared" si="10"/>
        <v>23</v>
      </c>
      <c r="E89" s="9">
        <v>12</v>
      </c>
      <c r="F89" s="9">
        <v>11</v>
      </c>
      <c r="G89" s="9">
        <v>0</v>
      </c>
      <c r="H89" s="9">
        <v>23</v>
      </c>
      <c r="I89" s="9">
        <v>0</v>
      </c>
      <c r="J89" s="9">
        <v>0</v>
      </c>
      <c r="K89" s="2" t="s">
        <v>72</v>
      </c>
      <c r="M89" s="2">
        <f t="shared" si="11"/>
        <v>40</v>
      </c>
      <c r="N89" s="9">
        <v>20</v>
      </c>
      <c r="O89" s="9">
        <v>20</v>
      </c>
      <c r="P89" s="9">
        <v>0</v>
      </c>
      <c r="Q89" s="9">
        <v>1</v>
      </c>
      <c r="R89" s="9">
        <v>33</v>
      </c>
      <c r="S89" s="9">
        <v>4</v>
      </c>
    </row>
    <row r="91" ht="12.75">
      <c r="A91" s="5"/>
    </row>
    <row r="92" spans="1:11" ht="12.75" customHeight="1">
      <c r="A92" s="5"/>
      <c r="K92" s="5"/>
    </row>
    <row r="93" spans="1:11" ht="12.75">
      <c r="A93" s="2" t="s">
        <v>107</v>
      </c>
      <c r="K93" s="2" t="s">
        <v>107</v>
      </c>
    </row>
    <row r="96" spans="2:12" ht="12.75">
      <c r="B96" s="2" t="s">
        <v>104</v>
      </c>
      <c r="L96" s="2" t="s">
        <v>104</v>
      </c>
    </row>
    <row r="97" spans="2:12" ht="12.75">
      <c r="B97" s="13" t="s">
        <v>184</v>
      </c>
      <c r="L97" s="13" t="s">
        <v>184</v>
      </c>
    </row>
    <row r="99" spans="1:19" s="13" customFormat="1" ht="12.75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>
      <c r="A100" s="32"/>
      <c r="B100" s="33"/>
      <c r="C100" s="34" t="s">
        <v>84</v>
      </c>
      <c r="D100" s="60" t="s">
        <v>156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>
      <c r="A101" s="53" t="s">
        <v>117</v>
      </c>
      <c r="B101" s="54"/>
      <c r="C101" s="34" t="s">
        <v>7</v>
      </c>
      <c r="D101" s="30"/>
      <c r="E101" s="55" t="s">
        <v>167</v>
      </c>
      <c r="F101" s="57"/>
      <c r="G101" s="34" t="s">
        <v>7</v>
      </c>
      <c r="H101" s="31" t="s">
        <v>88</v>
      </c>
      <c r="I101" s="55" t="s">
        <v>92</v>
      </c>
      <c r="J101" s="57"/>
      <c r="K101" s="53" t="s">
        <v>117</v>
      </c>
      <c r="L101" s="54"/>
      <c r="M101" s="30"/>
      <c r="N101" s="55" t="s">
        <v>169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>
      <c r="A102" s="58"/>
      <c r="B102" s="59"/>
      <c r="C102" s="35"/>
      <c r="D102" s="34" t="s">
        <v>10</v>
      </c>
      <c r="E102" s="60" t="s">
        <v>168</v>
      </c>
      <c r="F102" s="62"/>
      <c r="G102" s="35"/>
      <c r="H102" s="34" t="s">
        <v>89</v>
      </c>
      <c r="I102" s="60" t="s">
        <v>98</v>
      </c>
      <c r="J102" s="62"/>
      <c r="K102" s="58"/>
      <c r="L102" s="59"/>
      <c r="M102" s="34" t="s">
        <v>10</v>
      </c>
      <c r="N102" s="60" t="s">
        <v>170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>
      <c r="A103" s="58" t="s">
        <v>118</v>
      </c>
      <c r="B103" s="59"/>
      <c r="C103" s="35"/>
      <c r="D103" s="35"/>
      <c r="E103" s="31"/>
      <c r="F103" s="31"/>
      <c r="G103" s="35"/>
      <c r="H103" s="35"/>
      <c r="I103" s="31" t="s">
        <v>93</v>
      </c>
      <c r="J103" s="37" t="s">
        <v>96</v>
      </c>
      <c r="K103" s="58" t="s">
        <v>118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>
      <c r="A104" s="32"/>
      <c r="B104" s="33"/>
      <c r="C104" s="39" t="s">
        <v>85</v>
      </c>
      <c r="D104" s="39" t="s">
        <v>15</v>
      </c>
      <c r="E104" s="34" t="s">
        <v>123</v>
      </c>
      <c r="F104" s="34" t="s">
        <v>124</v>
      </c>
      <c r="G104" s="39" t="s">
        <v>11</v>
      </c>
      <c r="H104" s="39" t="s">
        <v>90</v>
      </c>
      <c r="I104" s="34" t="s">
        <v>94</v>
      </c>
      <c r="J104" s="34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>
      <c r="A105" s="40"/>
      <c r="B105" s="41"/>
      <c r="C105" s="42" t="s">
        <v>16</v>
      </c>
      <c r="D105" s="43"/>
      <c r="E105" s="42" t="s">
        <v>99</v>
      </c>
      <c r="F105" s="42" t="s">
        <v>100</v>
      </c>
      <c r="G105" s="44" t="s">
        <v>16</v>
      </c>
      <c r="H105" s="42" t="s">
        <v>91</v>
      </c>
      <c r="I105" s="42" t="s">
        <v>95</v>
      </c>
      <c r="J105" s="42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>
      <c r="A107" s="5" t="s">
        <v>17</v>
      </c>
      <c r="C107" s="2">
        <f>SUM(C109:C120)</f>
        <v>207</v>
      </c>
      <c r="D107" s="2">
        <f aca="true" t="shared" si="12" ref="D107:J107">SUM(D109:D120)</f>
        <v>207</v>
      </c>
      <c r="E107" s="2">
        <f t="shared" si="12"/>
        <v>111</v>
      </c>
      <c r="F107" s="2">
        <f t="shared" si="12"/>
        <v>96</v>
      </c>
      <c r="G107" s="2">
        <f t="shared" si="12"/>
        <v>0</v>
      </c>
      <c r="H107" s="2">
        <f t="shared" si="12"/>
        <v>207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261</v>
      </c>
      <c r="N107" s="2">
        <f aca="true" t="shared" si="13" ref="N107:S107">SUM(N109:N120)</f>
        <v>138</v>
      </c>
      <c r="O107" s="2">
        <f t="shared" si="13"/>
        <v>123</v>
      </c>
      <c r="P107" s="2">
        <f t="shared" si="13"/>
        <v>0</v>
      </c>
      <c r="Q107" s="2">
        <f t="shared" si="13"/>
        <v>5</v>
      </c>
      <c r="R107" s="2">
        <f t="shared" si="13"/>
        <v>135</v>
      </c>
      <c r="S107" s="2">
        <f t="shared" si="13"/>
        <v>14</v>
      </c>
    </row>
    <row r="109" spans="1:20" ht="12.75">
      <c r="A109" s="2" t="s">
        <v>22</v>
      </c>
      <c r="C109" s="2">
        <f>D109+G109</f>
        <v>9</v>
      </c>
      <c r="D109" s="2">
        <f>E109+F109</f>
        <v>9</v>
      </c>
      <c r="E109" s="9">
        <v>5</v>
      </c>
      <c r="F109" s="9">
        <v>4</v>
      </c>
      <c r="G109" s="9">
        <v>0</v>
      </c>
      <c r="H109" s="9">
        <v>9</v>
      </c>
      <c r="I109" s="9">
        <v>0</v>
      </c>
      <c r="J109" s="9">
        <v>0</v>
      </c>
      <c r="K109" s="2" t="s">
        <v>22</v>
      </c>
      <c r="M109" s="2">
        <f>N109+O109</f>
        <v>11</v>
      </c>
      <c r="N109" s="9">
        <v>6</v>
      </c>
      <c r="O109" s="9">
        <v>5</v>
      </c>
      <c r="P109" s="9">
        <v>0</v>
      </c>
      <c r="Q109" s="9">
        <v>0</v>
      </c>
      <c r="R109" s="9">
        <v>4</v>
      </c>
      <c r="S109" s="9">
        <v>0</v>
      </c>
      <c r="T109" s="10"/>
    </row>
    <row r="110" spans="1:20" ht="12.75">
      <c r="A110" s="2" t="s">
        <v>108</v>
      </c>
      <c r="C110" s="2">
        <f aca="true" t="shared" si="14" ref="C110:C120">D110+G110</f>
        <v>7</v>
      </c>
      <c r="D110" s="2">
        <f aca="true" t="shared" si="15" ref="D110:D120">E110+F110</f>
        <v>7</v>
      </c>
      <c r="E110" s="9">
        <v>3</v>
      </c>
      <c r="F110" s="9">
        <v>4</v>
      </c>
      <c r="G110" s="9">
        <v>0</v>
      </c>
      <c r="H110" s="9">
        <v>7</v>
      </c>
      <c r="I110" s="9">
        <v>0</v>
      </c>
      <c r="J110" s="9">
        <v>0</v>
      </c>
      <c r="K110" s="2" t="s">
        <v>108</v>
      </c>
      <c r="M110" s="2">
        <f aca="true" t="shared" si="16" ref="M110:M120">N110+O110</f>
        <v>1</v>
      </c>
      <c r="N110" s="9">
        <v>1</v>
      </c>
      <c r="O110" s="9">
        <v>0</v>
      </c>
      <c r="P110" s="9">
        <v>0</v>
      </c>
      <c r="Q110" s="9">
        <v>0</v>
      </c>
      <c r="R110" s="9">
        <v>1</v>
      </c>
      <c r="S110" s="9">
        <v>0</v>
      </c>
      <c r="T110" s="10"/>
    </row>
    <row r="111" spans="1:20" ht="12.75">
      <c r="A111" s="2" t="s">
        <v>231</v>
      </c>
      <c r="C111" s="2">
        <f t="shared" si="14"/>
        <v>68</v>
      </c>
      <c r="D111" s="2">
        <f t="shared" si="15"/>
        <v>68</v>
      </c>
      <c r="E111" s="9">
        <v>34</v>
      </c>
      <c r="F111" s="9">
        <v>34</v>
      </c>
      <c r="G111" s="9">
        <v>0</v>
      </c>
      <c r="H111" s="9">
        <v>68</v>
      </c>
      <c r="I111" s="9">
        <v>0</v>
      </c>
      <c r="J111" s="9">
        <v>0</v>
      </c>
      <c r="K111" s="2" t="s">
        <v>231</v>
      </c>
      <c r="M111" s="2">
        <f t="shared" si="16"/>
        <v>91</v>
      </c>
      <c r="N111" s="9">
        <v>45</v>
      </c>
      <c r="O111" s="9">
        <v>46</v>
      </c>
      <c r="P111" s="9">
        <v>0</v>
      </c>
      <c r="Q111" s="9">
        <v>2</v>
      </c>
      <c r="R111" s="9">
        <v>40</v>
      </c>
      <c r="S111" s="9">
        <v>9</v>
      </c>
      <c r="T111" s="10"/>
    </row>
    <row r="112" spans="1:20" ht="12.75">
      <c r="A112" s="2" t="s">
        <v>41</v>
      </c>
      <c r="C112" s="2">
        <f t="shared" si="14"/>
        <v>29</v>
      </c>
      <c r="D112" s="2">
        <f t="shared" si="15"/>
        <v>29</v>
      </c>
      <c r="E112" s="9">
        <v>14</v>
      </c>
      <c r="F112" s="9">
        <v>15</v>
      </c>
      <c r="G112" s="9">
        <v>0</v>
      </c>
      <c r="H112" s="9">
        <v>29</v>
      </c>
      <c r="I112" s="9">
        <v>0</v>
      </c>
      <c r="J112" s="9">
        <v>0</v>
      </c>
      <c r="K112" s="2" t="s">
        <v>41</v>
      </c>
      <c r="M112" s="2">
        <f t="shared" si="16"/>
        <v>30</v>
      </c>
      <c r="N112" s="9">
        <v>14</v>
      </c>
      <c r="O112" s="9">
        <v>16</v>
      </c>
      <c r="P112" s="9">
        <v>0</v>
      </c>
      <c r="Q112" s="9">
        <v>1</v>
      </c>
      <c r="R112" s="9">
        <v>14</v>
      </c>
      <c r="S112" s="9">
        <v>1</v>
      </c>
      <c r="T112" s="10"/>
    </row>
    <row r="113" spans="1:20" ht="12.75">
      <c r="A113" s="2" t="s">
        <v>52</v>
      </c>
      <c r="C113" s="2">
        <f t="shared" si="14"/>
        <v>6</v>
      </c>
      <c r="D113" s="2">
        <f t="shared" si="15"/>
        <v>6</v>
      </c>
      <c r="E113" s="9">
        <v>3</v>
      </c>
      <c r="F113" s="9">
        <v>3</v>
      </c>
      <c r="G113" s="9">
        <v>0</v>
      </c>
      <c r="H113" s="9">
        <v>6</v>
      </c>
      <c r="I113" s="9">
        <v>0</v>
      </c>
      <c r="J113" s="9">
        <v>0</v>
      </c>
      <c r="K113" s="2" t="s">
        <v>52</v>
      </c>
      <c r="M113" s="2">
        <f t="shared" si="16"/>
        <v>14</v>
      </c>
      <c r="N113" s="9">
        <v>6</v>
      </c>
      <c r="O113" s="9">
        <v>8</v>
      </c>
      <c r="P113" s="9">
        <v>0</v>
      </c>
      <c r="Q113" s="9">
        <v>0</v>
      </c>
      <c r="R113" s="9">
        <v>10</v>
      </c>
      <c r="S113" s="9">
        <v>0</v>
      </c>
      <c r="T113" s="10"/>
    </row>
    <row r="114" spans="1:20" ht="12.75">
      <c r="A114" s="2" t="s">
        <v>56</v>
      </c>
      <c r="C114" s="2">
        <f t="shared" si="14"/>
        <v>1</v>
      </c>
      <c r="D114" s="2">
        <f t="shared" si="15"/>
        <v>1</v>
      </c>
      <c r="E114" s="9">
        <v>0</v>
      </c>
      <c r="F114" s="9">
        <v>1</v>
      </c>
      <c r="G114" s="9">
        <v>0</v>
      </c>
      <c r="H114" s="9">
        <v>1</v>
      </c>
      <c r="I114" s="9">
        <v>0</v>
      </c>
      <c r="J114" s="9">
        <v>0</v>
      </c>
      <c r="K114" s="2" t="s">
        <v>56</v>
      </c>
      <c r="M114" s="2">
        <f t="shared" si="16"/>
        <v>9</v>
      </c>
      <c r="N114" s="9">
        <v>5</v>
      </c>
      <c r="O114" s="9">
        <v>4</v>
      </c>
      <c r="P114" s="9">
        <v>0</v>
      </c>
      <c r="Q114" s="9">
        <v>0</v>
      </c>
      <c r="R114" s="9">
        <v>2</v>
      </c>
      <c r="S114" s="9">
        <v>2</v>
      </c>
      <c r="T114" s="10"/>
    </row>
    <row r="115" spans="1:20" ht="12.75">
      <c r="A115" s="2" t="s">
        <v>63</v>
      </c>
      <c r="C115" s="2">
        <f t="shared" si="14"/>
        <v>33</v>
      </c>
      <c r="D115" s="2">
        <f t="shared" si="15"/>
        <v>33</v>
      </c>
      <c r="E115" s="9">
        <v>17</v>
      </c>
      <c r="F115" s="9">
        <v>16</v>
      </c>
      <c r="G115" s="9">
        <v>0</v>
      </c>
      <c r="H115" s="9">
        <v>33</v>
      </c>
      <c r="I115" s="9">
        <v>0</v>
      </c>
      <c r="J115" s="9">
        <v>0</v>
      </c>
      <c r="K115" s="2" t="s">
        <v>63</v>
      </c>
      <c r="M115" s="2">
        <f t="shared" si="16"/>
        <v>28</v>
      </c>
      <c r="N115" s="9">
        <v>16</v>
      </c>
      <c r="O115" s="9">
        <v>12</v>
      </c>
      <c r="P115" s="9">
        <v>0</v>
      </c>
      <c r="Q115" s="9">
        <v>1</v>
      </c>
      <c r="R115" s="9">
        <v>21</v>
      </c>
      <c r="S115" s="9">
        <v>1</v>
      </c>
      <c r="T115" s="10"/>
    </row>
    <row r="116" spans="1:20" ht="12.75">
      <c r="A116" s="2" t="s">
        <v>77</v>
      </c>
      <c r="C116" s="2">
        <f t="shared" si="14"/>
        <v>4</v>
      </c>
      <c r="D116" s="2">
        <f t="shared" si="15"/>
        <v>4</v>
      </c>
      <c r="E116" s="9">
        <v>2</v>
      </c>
      <c r="F116" s="9">
        <v>2</v>
      </c>
      <c r="G116" s="9">
        <v>0</v>
      </c>
      <c r="H116" s="9">
        <v>4</v>
      </c>
      <c r="I116" s="9">
        <v>0</v>
      </c>
      <c r="J116" s="9">
        <v>0</v>
      </c>
      <c r="K116" s="2" t="s">
        <v>77</v>
      </c>
      <c r="M116" s="2">
        <f t="shared" si="16"/>
        <v>6</v>
      </c>
      <c r="N116" s="9">
        <v>3</v>
      </c>
      <c r="O116" s="9">
        <v>3</v>
      </c>
      <c r="P116" s="9">
        <v>0</v>
      </c>
      <c r="Q116" s="9">
        <v>1</v>
      </c>
      <c r="R116" s="9">
        <v>0</v>
      </c>
      <c r="S116" s="9">
        <v>0</v>
      </c>
      <c r="T116" s="10"/>
    </row>
    <row r="117" spans="1:20" ht="12.75">
      <c r="A117" s="2" t="s">
        <v>66</v>
      </c>
      <c r="C117" s="2">
        <f t="shared" si="14"/>
        <v>4</v>
      </c>
      <c r="D117" s="2">
        <f t="shared" si="15"/>
        <v>4</v>
      </c>
      <c r="E117" s="9">
        <v>3</v>
      </c>
      <c r="F117" s="9">
        <v>1</v>
      </c>
      <c r="G117" s="9">
        <v>0</v>
      </c>
      <c r="H117" s="9">
        <v>4</v>
      </c>
      <c r="I117" s="9">
        <v>0</v>
      </c>
      <c r="J117" s="9">
        <v>0</v>
      </c>
      <c r="K117" s="2" t="s">
        <v>66</v>
      </c>
      <c r="M117" s="2">
        <f t="shared" si="16"/>
        <v>15</v>
      </c>
      <c r="N117" s="9">
        <v>10</v>
      </c>
      <c r="O117" s="9">
        <v>5</v>
      </c>
      <c r="P117" s="9">
        <v>0</v>
      </c>
      <c r="Q117" s="9">
        <v>0</v>
      </c>
      <c r="R117" s="9">
        <v>2</v>
      </c>
      <c r="S117" s="9">
        <v>0</v>
      </c>
      <c r="T117" s="10"/>
    </row>
    <row r="118" spans="1:20" ht="12.75">
      <c r="A118" s="2" t="s">
        <v>68</v>
      </c>
      <c r="C118" s="2">
        <f t="shared" si="14"/>
        <v>15</v>
      </c>
      <c r="D118" s="2">
        <f t="shared" si="15"/>
        <v>15</v>
      </c>
      <c r="E118" s="9">
        <v>11</v>
      </c>
      <c r="F118" s="9">
        <v>4</v>
      </c>
      <c r="G118" s="9">
        <v>0</v>
      </c>
      <c r="H118" s="9">
        <v>15</v>
      </c>
      <c r="I118" s="9">
        <v>0</v>
      </c>
      <c r="J118" s="9">
        <v>0</v>
      </c>
      <c r="K118" s="2" t="s">
        <v>68</v>
      </c>
      <c r="M118" s="2">
        <f t="shared" si="16"/>
        <v>20</v>
      </c>
      <c r="N118" s="9">
        <v>9</v>
      </c>
      <c r="O118" s="9">
        <v>11</v>
      </c>
      <c r="P118" s="9">
        <v>0</v>
      </c>
      <c r="Q118" s="9">
        <v>0</v>
      </c>
      <c r="R118" s="9">
        <v>24</v>
      </c>
      <c r="S118" s="9">
        <v>1</v>
      </c>
      <c r="T118" s="10"/>
    </row>
    <row r="119" spans="1:20" ht="12.75">
      <c r="A119" s="2" t="s">
        <v>70</v>
      </c>
      <c r="C119" s="2">
        <f t="shared" si="14"/>
        <v>16</v>
      </c>
      <c r="D119" s="2">
        <f t="shared" si="15"/>
        <v>16</v>
      </c>
      <c r="E119" s="9">
        <v>9</v>
      </c>
      <c r="F119" s="9">
        <v>7</v>
      </c>
      <c r="G119" s="9">
        <v>0</v>
      </c>
      <c r="H119" s="9">
        <v>16</v>
      </c>
      <c r="I119" s="9">
        <v>0</v>
      </c>
      <c r="J119" s="9">
        <v>0</v>
      </c>
      <c r="K119" s="2" t="s">
        <v>70</v>
      </c>
      <c r="M119" s="2">
        <f t="shared" si="16"/>
        <v>20</v>
      </c>
      <c r="N119" s="9">
        <v>14</v>
      </c>
      <c r="O119" s="9">
        <v>6</v>
      </c>
      <c r="P119" s="9">
        <v>0</v>
      </c>
      <c r="Q119" s="9">
        <v>0</v>
      </c>
      <c r="R119" s="9">
        <v>13</v>
      </c>
      <c r="S119" s="9">
        <v>0</v>
      </c>
      <c r="T119" s="10"/>
    </row>
    <row r="120" spans="1:20" ht="12.75">
      <c r="A120" s="2" t="s">
        <v>71</v>
      </c>
      <c r="C120" s="2">
        <f t="shared" si="14"/>
        <v>15</v>
      </c>
      <c r="D120" s="2">
        <f t="shared" si="15"/>
        <v>15</v>
      </c>
      <c r="E120" s="9">
        <v>10</v>
      </c>
      <c r="F120" s="9">
        <v>5</v>
      </c>
      <c r="G120" s="9">
        <v>0</v>
      </c>
      <c r="H120" s="9">
        <v>15</v>
      </c>
      <c r="I120" s="9">
        <v>0</v>
      </c>
      <c r="J120" s="9">
        <v>0</v>
      </c>
      <c r="K120" s="2" t="s">
        <v>71</v>
      </c>
      <c r="M120" s="2">
        <f t="shared" si="16"/>
        <v>16</v>
      </c>
      <c r="N120" s="9">
        <v>9</v>
      </c>
      <c r="O120" s="9">
        <v>7</v>
      </c>
      <c r="P120" s="9">
        <v>0</v>
      </c>
      <c r="Q120" s="9">
        <v>0</v>
      </c>
      <c r="R120" s="9">
        <v>4</v>
      </c>
      <c r="S120" s="9">
        <v>0</v>
      </c>
      <c r="T120" s="10"/>
    </row>
    <row r="121" ht="12"/>
    <row r="122" ht="12.75">
      <c r="A122" s="5"/>
    </row>
    <row r="123" spans="1:11" ht="12.75" customHeight="1">
      <c r="A123" s="5"/>
      <c r="K123" s="5" t="s">
        <v>0</v>
      </c>
    </row>
    <row r="124" spans="1:11" ht="12.75">
      <c r="A124" s="2" t="s">
        <v>109</v>
      </c>
      <c r="K124" s="2" t="s">
        <v>109</v>
      </c>
    </row>
    <row r="127" spans="2:12" ht="12.75">
      <c r="B127" s="2" t="s">
        <v>104</v>
      </c>
      <c r="L127" s="2" t="s">
        <v>104</v>
      </c>
    </row>
    <row r="128" spans="2:12" ht="12.75">
      <c r="B128" s="13" t="s">
        <v>184</v>
      </c>
      <c r="L128" s="13" t="s">
        <v>184</v>
      </c>
    </row>
    <row r="130" spans="1:19" s="13" customFormat="1" ht="12.75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>
      <c r="A131" s="32"/>
      <c r="B131" s="33"/>
      <c r="C131" s="34" t="s">
        <v>84</v>
      </c>
      <c r="D131" s="60" t="s">
        <v>156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>
      <c r="A132" s="53" t="s">
        <v>117</v>
      </c>
      <c r="B132" s="54"/>
      <c r="C132" s="34" t="s">
        <v>7</v>
      </c>
      <c r="D132" s="30"/>
      <c r="E132" s="55" t="s">
        <v>167</v>
      </c>
      <c r="F132" s="57"/>
      <c r="G132" s="34" t="s">
        <v>7</v>
      </c>
      <c r="H132" s="31" t="s">
        <v>88</v>
      </c>
      <c r="I132" s="55" t="s">
        <v>92</v>
      </c>
      <c r="J132" s="57"/>
      <c r="K132" s="53" t="s">
        <v>117</v>
      </c>
      <c r="L132" s="54"/>
      <c r="M132" s="30"/>
      <c r="N132" s="55" t="s">
        <v>169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>
      <c r="A133" s="58"/>
      <c r="B133" s="59"/>
      <c r="C133" s="35"/>
      <c r="D133" s="34" t="s">
        <v>10</v>
      </c>
      <c r="E133" s="60" t="s">
        <v>168</v>
      </c>
      <c r="F133" s="62"/>
      <c r="G133" s="35"/>
      <c r="H133" s="34" t="s">
        <v>89</v>
      </c>
      <c r="I133" s="60" t="s">
        <v>98</v>
      </c>
      <c r="J133" s="62"/>
      <c r="K133" s="58"/>
      <c r="L133" s="59"/>
      <c r="M133" s="34" t="s">
        <v>10</v>
      </c>
      <c r="N133" s="60" t="s">
        <v>170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>
      <c r="A134" s="58" t="s">
        <v>118</v>
      </c>
      <c r="B134" s="59"/>
      <c r="C134" s="35"/>
      <c r="D134" s="35"/>
      <c r="E134" s="31"/>
      <c r="F134" s="31"/>
      <c r="G134" s="35"/>
      <c r="H134" s="35"/>
      <c r="I134" s="31" t="s">
        <v>93</v>
      </c>
      <c r="J134" s="37" t="s">
        <v>96</v>
      </c>
      <c r="K134" s="58" t="s">
        <v>118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>
      <c r="A135" s="32"/>
      <c r="B135" s="33"/>
      <c r="C135" s="39" t="s">
        <v>85</v>
      </c>
      <c r="D135" s="39" t="s">
        <v>15</v>
      </c>
      <c r="E135" s="34" t="s">
        <v>123</v>
      </c>
      <c r="F135" s="34" t="s">
        <v>124</v>
      </c>
      <c r="G135" s="39" t="s">
        <v>11</v>
      </c>
      <c r="H135" s="39" t="s">
        <v>90</v>
      </c>
      <c r="I135" s="34" t="s">
        <v>94</v>
      </c>
      <c r="J135" s="34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>
      <c r="A136" s="40"/>
      <c r="B136" s="41"/>
      <c r="C136" s="42" t="s">
        <v>16</v>
      </c>
      <c r="D136" s="43"/>
      <c r="E136" s="42" t="s">
        <v>99</v>
      </c>
      <c r="F136" s="42" t="s">
        <v>100</v>
      </c>
      <c r="G136" s="44" t="s">
        <v>16</v>
      </c>
      <c r="H136" s="42" t="s">
        <v>91</v>
      </c>
      <c r="I136" s="42" t="s">
        <v>95</v>
      </c>
      <c r="J136" s="42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>
      <c r="A138" s="5" t="s">
        <v>17</v>
      </c>
      <c r="C138" s="2">
        <f>SUM(C140:C142)</f>
        <v>19</v>
      </c>
      <c r="D138" s="2">
        <f aca="true" t="shared" si="17" ref="D138:J138">SUM(D140:D142)</f>
        <v>19</v>
      </c>
      <c r="E138" s="2">
        <f t="shared" si="17"/>
        <v>8</v>
      </c>
      <c r="F138" s="2">
        <f t="shared" si="17"/>
        <v>11</v>
      </c>
      <c r="G138" s="2">
        <f t="shared" si="17"/>
        <v>0</v>
      </c>
      <c r="H138" s="2">
        <f t="shared" si="17"/>
        <v>19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33</v>
      </c>
      <c r="N138" s="2">
        <f aca="true" t="shared" si="18" ref="N138:S138">SUM(N140:N142)</f>
        <v>17</v>
      </c>
      <c r="O138" s="2">
        <f t="shared" si="18"/>
        <v>16</v>
      </c>
      <c r="P138" s="2">
        <f t="shared" si="18"/>
        <v>1</v>
      </c>
      <c r="Q138" s="2">
        <f t="shared" si="18"/>
        <v>0</v>
      </c>
      <c r="R138" s="2">
        <f t="shared" si="18"/>
        <v>7</v>
      </c>
      <c r="S138" s="2">
        <f t="shared" si="18"/>
        <v>1</v>
      </c>
    </row>
    <row r="140" spans="1:19" ht="12.75">
      <c r="A140" s="2" t="s">
        <v>31</v>
      </c>
      <c r="C140" s="2">
        <f>D140+G140</f>
        <v>0</v>
      </c>
      <c r="D140" s="2">
        <f>E140+F140</f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2" t="s">
        <v>31</v>
      </c>
      <c r="M140" s="2">
        <f>N140+O140</f>
        <v>1</v>
      </c>
      <c r="N140" s="9">
        <v>0</v>
      </c>
      <c r="O140" s="9">
        <v>1</v>
      </c>
      <c r="P140" s="9">
        <v>0</v>
      </c>
      <c r="Q140" s="9">
        <v>0</v>
      </c>
      <c r="R140" s="9">
        <v>0</v>
      </c>
      <c r="S140" s="9">
        <v>0</v>
      </c>
    </row>
    <row r="141" spans="1:19" ht="12.75">
      <c r="A141" s="2" t="s">
        <v>34</v>
      </c>
      <c r="C141" s="2">
        <f>D141+G141</f>
        <v>19</v>
      </c>
      <c r="D141" s="2">
        <f>E141+F141</f>
        <v>19</v>
      </c>
      <c r="E141" s="9">
        <v>8</v>
      </c>
      <c r="F141" s="9">
        <v>11</v>
      </c>
      <c r="G141" s="9">
        <v>0</v>
      </c>
      <c r="H141" s="9">
        <v>19</v>
      </c>
      <c r="I141" s="9">
        <v>0</v>
      </c>
      <c r="J141" s="9">
        <v>0</v>
      </c>
      <c r="K141" s="2" t="s">
        <v>34</v>
      </c>
      <c r="M141" s="2">
        <f>N141+O141</f>
        <v>32</v>
      </c>
      <c r="N141" s="9">
        <v>17</v>
      </c>
      <c r="O141" s="9">
        <v>15</v>
      </c>
      <c r="P141" s="9">
        <v>1</v>
      </c>
      <c r="Q141" s="9">
        <v>0</v>
      </c>
      <c r="R141" s="9">
        <v>7</v>
      </c>
      <c r="S141" s="9">
        <v>1</v>
      </c>
    </row>
    <row r="142" spans="1:19" ht="12.75">
      <c r="A142" s="2" t="s">
        <v>74</v>
      </c>
      <c r="C142" s="2">
        <f>D142+G142</f>
        <v>0</v>
      </c>
      <c r="D142" s="2">
        <f>E142+F142</f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2" t="s">
        <v>74</v>
      </c>
      <c r="M142" s="2">
        <f>N142+O142</f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</row>
    <row r="143" ht="12"/>
    <row r="144" ht="12.75">
      <c r="A144" s="5"/>
    </row>
    <row r="145" spans="1:11" ht="12.75" customHeight="1">
      <c r="A145" s="5"/>
      <c r="K145" s="5"/>
    </row>
    <row r="146" spans="1:11" ht="12.75">
      <c r="A146" s="2" t="s">
        <v>140</v>
      </c>
      <c r="K146" s="2" t="s">
        <v>140</v>
      </c>
    </row>
    <row r="149" spans="2:12" ht="12.75">
      <c r="B149" s="2" t="s">
        <v>104</v>
      </c>
      <c r="L149" s="2" t="s">
        <v>104</v>
      </c>
    </row>
    <row r="150" spans="2:12" ht="12.75">
      <c r="B150" s="13" t="s">
        <v>184</v>
      </c>
      <c r="L150" s="13" t="s">
        <v>184</v>
      </c>
    </row>
    <row r="152" spans="1:19" s="13" customFormat="1" ht="12.75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>
      <c r="A153" s="32"/>
      <c r="B153" s="33"/>
      <c r="C153" s="34" t="s">
        <v>84</v>
      </c>
      <c r="D153" s="60" t="s">
        <v>156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>
      <c r="A154" s="53" t="s">
        <v>117</v>
      </c>
      <c r="B154" s="54"/>
      <c r="C154" s="34" t="s">
        <v>7</v>
      </c>
      <c r="D154" s="30"/>
      <c r="E154" s="55" t="s">
        <v>167</v>
      </c>
      <c r="F154" s="57"/>
      <c r="G154" s="34" t="s">
        <v>7</v>
      </c>
      <c r="H154" s="31" t="s">
        <v>88</v>
      </c>
      <c r="I154" s="55" t="s">
        <v>92</v>
      </c>
      <c r="J154" s="57"/>
      <c r="K154" s="53" t="s">
        <v>117</v>
      </c>
      <c r="L154" s="54"/>
      <c r="M154" s="30"/>
      <c r="N154" s="55" t="s">
        <v>169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>
      <c r="A155" s="58"/>
      <c r="B155" s="59"/>
      <c r="C155" s="35"/>
      <c r="D155" s="34" t="s">
        <v>10</v>
      </c>
      <c r="E155" s="60" t="s">
        <v>168</v>
      </c>
      <c r="F155" s="62"/>
      <c r="G155" s="35"/>
      <c r="H155" s="34" t="s">
        <v>89</v>
      </c>
      <c r="I155" s="60" t="s">
        <v>98</v>
      </c>
      <c r="J155" s="62"/>
      <c r="K155" s="58"/>
      <c r="L155" s="59"/>
      <c r="M155" s="34" t="s">
        <v>10</v>
      </c>
      <c r="N155" s="60" t="s">
        <v>170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>
      <c r="A156" s="58" t="s">
        <v>118</v>
      </c>
      <c r="B156" s="59"/>
      <c r="C156" s="35"/>
      <c r="D156" s="35"/>
      <c r="E156" s="31"/>
      <c r="F156" s="31"/>
      <c r="G156" s="35"/>
      <c r="H156" s="35"/>
      <c r="I156" s="31" t="s">
        <v>93</v>
      </c>
      <c r="J156" s="37" t="s">
        <v>96</v>
      </c>
      <c r="K156" s="58" t="s">
        <v>118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>
      <c r="A157" s="32"/>
      <c r="B157" s="33"/>
      <c r="C157" s="39" t="s">
        <v>85</v>
      </c>
      <c r="D157" s="39" t="s">
        <v>15</v>
      </c>
      <c r="E157" s="34" t="s">
        <v>123</v>
      </c>
      <c r="F157" s="34" t="s">
        <v>124</v>
      </c>
      <c r="G157" s="39" t="s">
        <v>11</v>
      </c>
      <c r="H157" s="39" t="s">
        <v>90</v>
      </c>
      <c r="I157" s="34" t="s">
        <v>94</v>
      </c>
      <c r="J157" s="34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>
      <c r="A158" s="40"/>
      <c r="B158" s="41"/>
      <c r="C158" s="42" t="s">
        <v>16</v>
      </c>
      <c r="D158" s="43"/>
      <c r="E158" s="42" t="s">
        <v>99</v>
      </c>
      <c r="F158" s="42" t="s">
        <v>100</v>
      </c>
      <c r="G158" s="44" t="s">
        <v>16</v>
      </c>
      <c r="H158" s="42" t="s">
        <v>91</v>
      </c>
      <c r="I158" s="42" t="s">
        <v>95</v>
      </c>
      <c r="J158" s="42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>
      <c r="A160" s="5" t="s">
        <v>17</v>
      </c>
      <c r="C160" s="2">
        <f>SUM(C162:C173)</f>
        <v>153</v>
      </c>
      <c r="D160" s="2">
        <f aca="true" t="shared" si="19" ref="D160:J160">SUM(D162:D173)</f>
        <v>150</v>
      </c>
      <c r="E160" s="2">
        <f t="shared" si="19"/>
        <v>80</v>
      </c>
      <c r="F160" s="2">
        <f t="shared" si="19"/>
        <v>70</v>
      </c>
      <c r="G160" s="2">
        <f t="shared" si="19"/>
        <v>3</v>
      </c>
      <c r="H160" s="2">
        <f t="shared" si="19"/>
        <v>153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246</v>
      </c>
      <c r="N160" s="2">
        <f aca="true" t="shared" si="20" ref="N160:S160">SUM(N162:N173)</f>
        <v>127</v>
      </c>
      <c r="O160" s="2">
        <f t="shared" si="20"/>
        <v>119</v>
      </c>
      <c r="P160" s="2">
        <f t="shared" si="20"/>
        <v>2</v>
      </c>
      <c r="Q160" s="2">
        <f t="shared" si="20"/>
        <v>6</v>
      </c>
      <c r="R160" s="2">
        <f t="shared" si="20"/>
        <v>71</v>
      </c>
      <c r="S160" s="2">
        <f t="shared" si="20"/>
        <v>12</v>
      </c>
    </row>
    <row r="162" spans="1:19" ht="12.75">
      <c r="A162" s="2" t="s">
        <v>23</v>
      </c>
      <c r="C162" s="2">
        <f>D162+G162</f>
        <v>20</v>
      </c>
      <c r="D162" s="2">
        <f>E162+F162</f>
        <v>20</v>
      </c>
      <c r="E162" s="9">
        <v>8</v>
      </c>
      <c r="F162" s="9">
        <v>12</v>
      </c>
      <c r="G162" s="9">
        <v>0</v>
      </c>
      <c r="H162" s="9">
        <v>20</v>
      </c>
      <c r="I162" s="9">
        <v>0</v>
      </c>
      <c r="J162" s="9">
        <v>0</v>
      </c>
      <c r="K162" s="2" t="s">
        <v>23</v>
      </c>
      <c r="M162" s="2">
        <f>N162+O162</f>
        <v>38</v>
      </c>
      <c r="N162" s="9">
        <v>23</v>
      </c>
      <c r="O162" s="9">
        <v>15</v>
      </c>
      <c r="P162" s="9">
        <v>0</v>
      </c>
      <c r="Q162" s="9">
        <v>1</v>
      </c>
      <c r="R162" s="9">
        <v>6</v>
      </c>
      <c r="S162" s="9">
        <v>1</v>
      </c>
    </row>
    <row r="163" spans="1:19" ht="12.75">
      <c r="A163" s="2" t="s">
        <v>24</v>
      </c>
      <c r="C163" s="2">
        <f aca="true" t="shared" si="21" ref="C163:C173">D163+G163</f>
        <v>8</v>
      </c>
      <c r="D163" s="2">
        <f aca="true" t="shared" si="22" ref="D163:D173">E163+F163</f>
        <v>8</v>
      </c>
      <c r="E163" s="9">
        <v>6</v>
      </c>
      <c r="F163" s="9">
        <v>2</v>
      </c>
      <c r="G163" s="9">
        <v>0</v>
      </c>
      <c r="H163" s="9">
        <v>8</v>
      </c>
      <c r="I163" s="9">
        <v>0</v>
      </c>
      <c r="J163" s="9">
        <v>0</v>
      </c>
      <c r="K163" s="2" t="s">
        <v>24</v>
      </c>
      <c r="M163" s="2">
        <f aca="true" t="shared" si="23" ref="M163:M173">N163+O163</f>
        <v>13</v>
      </c>
      <c r="N163" s="9">
        <v>8</v>
      </c>
      <c r="O163" s="9">
        <v>5</v>
      </c>
      <c r="P163" s="9">
        <v>0</v>
      </c>
      <c r="Q163" s="9">
        <v>0</v>
      </c>
      <c r="R163" s="9">
        <v>4</v>
      </c>
      <c r="S163" s="9">
        <v>0</v>
      </c>
    </row>
    <row r="164" spans="1:19" ht="12.75">
      <c r="A164" s="2" t="s">
        <v>78</v>
      </c>
      <c r="C164" s="2">
        <f t="shared" si="21"/>
        <v>0</v>
      </c>
      <c r="D164" s="2">
        <f t="shared" si="22"/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2" t="s">
        <v>78</v>
      </c>
      <c r="M164" s="2">
        <f t="shared" si="23"/>
        <v>0</v>
      </c>
      <c r="N164" s="9">
        <v>0</v>
      </c>
      <c r="O164" s="9">
        <v>0</v>
      </c>
      <c r="P164" s="9">
        <v>0</v>
      </c>
      <c r="Q164" s="9">
        <v>0</v>
      </c>
      <c r="R164" s="9">
        <v>1</v>
      </c>
      <c r="S164" s="9">
        <v>0</v>
      </c>
    </row>
    <row r="165" spans="1:19" ht="12.75">
      <c r="A165" s="2" t="s">
        <v>29</v>
      </c>
      <c r="C165" s="2">
        <f t="shared" si="21"/>
        <v>12</v>
      </c>
      <c r="D165" s="2">
        <f t="shared" si="22"/>
        <v>12</v>
      </c>
      <c r="E165" s="9">
        <v>6</v>
      </c>
      <c r="F165" s="9">
        <v>6</v>
      </c>
      <c r="G165" s="9">
        <v>0</v>
      </c>
      <c r="H165" s="9">
        <v>12</v>
      </c>
      <c r="I165" s="9">
        <v>0</v>
      </c>
      <c r="J165" s="9">
        <v>0</v>
      </c>
      <c r="K165" s="2" t="s">
        <v>29</v>
      </c>
      <c r="M165" s="2">
        <f t="shared" si="23"/>
        <v>17</v>
      </c>
      <c r="N165" s="9">
        <v>6</v>
      </c>
      <c r="O165" s="9">
        <v>11</v>
      </c>
      <c r="P165" s="9">
        <v>0</v>
      </c>
      <c r="Q165" s="9">
        <v>1</v>
      </c>
      <c r="R165" s="9">
        <v>5</v>
      </c>
      <c r="S165" s="9">
        <v>1</v>
      </c>
    </row>
    <row r="166" spans="1:19" ht="12.75">
      <c r="A166" s="2" t="s">
        <v>32</v>
      </c>
      <c r="C166" s="2">
        <f t="shared" si="21"/>
        <v>7</v>
      </c>
      <c r="D166" s="2">
        <f t="shared" si="22"/>
        <v>7</v>
      </c>
      <c r="E166" s="9">
        <v>3</v>
      </c>
      <c r="F166" s="9">
        <v>4</v>
      </c>
      <c r="G166" s="9">
        <v>0</v>
      </c>
      <c r="H166" s="9">
        <v>7</v>
      </c>
      <c r="I166" s="9">
        <v>0</v>
      </c>
      <c r="J166" s="9">
        <v>0</v>
      </c>
      <c r="K166" s="2" t="s">
        <v>32</v>
      </c>
      <c r="M166" s="2">
        <f t="shared" si="23"/>
        <v>13</v>
      </c>
      <c r="N166" s="9">
        <v>9</v>
      </c>
      <c r="O166" s="9">
        <v>4</v>
      </c>
      <c r="P166" s="9">
        <v>0</v>
      </c>
      <c r="Q166" s="9">
        <v>0</v>
      </c>
      <c r="R166" s="9">
        <v>6</v>
      </c>
      <c r="S166" s="9">
        <v>1</v>
      </c>
    </row>
    <row r="167" spans="1:19" ht="12.75">
      <c r="A167" s="2" t="s">
        <v>158</v>
      </c>
      <c r="C167" s="2">
        <f t="shared" si="21"/>
        <v>25</v>
      </c>
      <c r="D167" s="2">
        <f t="shared" si="22"/>
        <v>25</v>
      </c>
      <c r="E167" s="9">
        <v>14</v>
      </c>
      <c r="F167" s="9">
        <v>11</v>
      </c>
      <c r="G167" s="9">
        <v>0</v>
      </c>
      <c r="H167" s="9">
        <v>25</v>
      </c>
      <c r="I167" s="9">
        <v>0</v>
      </c>
      <c r="J167" s="9">
        <v>0</v>
      </c>
      <c r="K167" s="2" t="s">
        <v>159</v>
      </c>
      <c r="M167" s="2">
        <f t="shared" si="23"/>
        <v>17</v>
      </c>
      <c r="N167" s="9">
        <v>11</v>
      </c>
      <c r="O167" s="9">
        <v>6</v>
      </c>
      <c r="P167" s="9">
        <v>0</v>
      </c>
      <c r="Q167" s="9">
        <v>1</v>
      </c>
      <c r="R167" s="9">
        <v>5</v>
      </c>
      <c r="S167" s="9">
        <v>0</v>
      </c>
    </row>
    <row r="168" spans="1:19" ht="12.75">
      <c r="A168" s="2" t="s">
        <v>40</v>
      </c>
      <c r="C168" s="2">
        <f t="shared" si="21"/>
        <v>10</v>
      </c>
      <c r="D168" s="2">
        <f t="shared" si="22"/>
        <v>10</v>
      </c>
      <c r="E168" s="9">
        <v>8</v>
      </c>
      <c r="F168" s="9">
        <v>2</v>
      </c>
      <c r="G168" s="9">
        <v>0</v>
      </c>
      <c r="H168" s="9">
        <v>10</v>
      </c>
      <c r="I168" s="9">
        <v>0</v>
      </c>
      <c r="J168" s="9">
        <v>0</v>
      </c>
      <c r="K168" s="2" t="s">
        <v>40</v>
      </c>
      <c r="M168" s="2">
        <f t="shared" si="23"/>
        <v>23</v>
      </c>
      <c r="N168" s="9">
        <v>7</v>
      </c>
      <c r="O168" s="9">
        <v>16</v>
      </c>
      <c r="P168" s="9">
        <v>0</v>
      </c>
      <c r="Q168" s="9">
        <v>1</v>
      </c>
      <c r="R168" s="9">
        <v>1</v>
      </c>
      <c r="S168" s="9">
        <v>0</v>
      </c>
    </row>
    <row r="169" spans="1:19" ht="12.75">
      <c r="A169" s="2" t="s">
        <v>43</v>
      </c>
      <c r="C169" s="2">
        <f t="shared" si="21"/>
        <v>10</v>
      </c>
      <c r="D169" s="2">
        <f t="shared" si="22"/>
        <v>9</v>
      </c>
      <c r="E169" s="9">
        <v>3</v>
      </c>
      <c r="F169" s="9">
        <v>6</v>
      </c>
      <c r="G169" s="9">
        <v>1</v>
      </c>
      <c r="H169" s="9">
        <v>10</v>
      </c>
      <c r="I169" s="9">
        <v>0</v>
      </c>
      <c r="J169" s="9">
        <v>0</v>
      </c>
      <c r="K169" s="2" t="s">
        <v>43</v>
      </c>
      <c r="M169" s="2">
        <f t="shared" si="23"/>
        <v>20</v>
      </c>
      <c r="N169" s="9">
        <v>11</v>
      </c>
      <c r="O169" s="9">
        <v>9</v>
      </c>
      <c r="P169" s="9">
        <v>0</v>
      </c>
      <c r="Q169" s="9">
        <v>0</v>
      </c>
      <c r="R169" s="9">
        <v>12</v>
      </c>
      <c r="S169" s="9">
        <v>1</v>
      </c>
    </row>
    <row r="170" spans="1:19" ht="12.75">
      <c r="A170" s="2" t="s">
        <v>47</v>
      </c>
      <c r="C170" s="2">
        <f t="shared" si="21"/>
        <v>2</v>
      </c>
      <c r="D170" s="2">
        <f t="shared" si="22"/>
        <v>2</v>
      </c>
      <c r="E170" s="9">
        <v>1</v>
      </c>
      <c r="F170" s="9">
        <v>1</v>
      </c>
      <c r="G170" s="9">
        <v>0</v>
      </c>
      <c r="H170" s="9">
        <v>2</v>
      </c>
      <c r="I170" s="9">
        <v>0</v>
      </c>
      <c r="J170" s="9">
        <v>0</v>
      </c>
      <c r="K170" s="2" t="s">
        <v>47</v>
      </c>
      <c r="M170" s="2">
        <f t="shared" si="23"/>
        <v>6</v>
      </c>
      <c r="N170" s="9">
        <v>5</v>
      </c>
      <c r="O170" s="9">
        <v>1</v>
      </c>
      <c r="P170" s="9">
        <v>0</v>
      </c>
      <c r="Q170" s="9">
        <v>0</v>
      </c>
      <c r="R170" s="9">
        <v>0</v>
      </c>
      <c r="S170" s="9">
        <v>0</v>
      </c>
    </row>
    <row r="171" spans="1:19" ht="12.75">
      <c r="A171" s="2" t="s">
        <v>54</v>
      </c>
      <c r="C171" s="2">
        <f t="shared" si="21"/>
        <v>14</v>
      </c>
      <c r="D171" s="2">
        <f t="shared" si="22"/>
        <v>14</v>
      </c>
      <c r="E171" s="9">
        <v>9</v>
      </c>
      <c r="F171" s="9">
        <v>5</v>
      </c>
      <c r="G171" s="9">
        <v>0</v>
      </c>
      <c r="H171" s="9">
        <v>14</v>
      </c>
      <c r="I171" s="9">
        <v>0</v>
      </c>
      <c r="J171" s="9">
        <v>0</v>
      </c>
      <c r="K171" s="2" t="s">
        <v>54</v>
      </c>
      <c r="M171" s="2">
        <f t="shared" si="23"/>
        <v>20</v>
      </c>
      <c r="N171" s="9">
        <v>8</v>
      </c>
      <c r="O171" s="9">
        <v>12</v>
      </c>
      <c r="P171" s="9">
        <v>0</v>
      </c>
      <c r="Q171" s="9">
        <v>1</v>
      </c>
      <c r="R171" s="9">
        <v>6</v>
      </c>
      <c r="S171" s="9">
        <v>2</v>
      </c>
    </row>
    <row r="172" spans="1:19" ht="12.75">
      <c r="A172" s="2" t="s">
        <v>65</v>
      </c>
      <c r="C172" s="2">
        <f t="shared" si="21"/>
        <v>21</v>
      </c>
      <c r="D172" s="2">
        <f t="shared" si="22"/>
        <v>20</v>
      </c>
      <c r="E172" s="9">
        <v>6</v>
      </c>
      <c r="F172" s="9">
        <v>14</v>
      </c>
      <c r="G172" s="9">
        <v>1</v>
      </c>
      <c r="H172" s="9">
        <v>21</v>
      </c>
      <c r="I172" s="9">
        <v>0</v>
      </c>
      <c r="J172" s="9">
        <v>0</v>
      </c>
      <c r="K172" s="2" t="s">
        <v>65</v>
      </c>
      <c r="M172" s="2">
        <f t="shared" si="23"/>
        <v>50</v>
      </c>
      <c r="N172" s="9">
        <v>21</v>
      </c>
      <c r="O172" s="9">
        <v>29</v>
      </c>
      <c r="P172" s="9">
        <v>0</v>
      </c>
      <c r="Q172" s="9">
        <v>0</v>
      </c>
      <c r="R172" s="9">
        <v>22</v>
      </c>
      <c r="S172" s="9">
        <v>5</v>
      </c>
    </row>
    <row r="173" spans="1:19" ht="12.75">
      <c r="A173" s="2" t="s">
        <v>69</v>
      </c>
      <c r="C173" s="2">
        <f t="shared" si="21"/>
        <v>24</v>
      </c>
      <c r="D173" s="2">
        <f t="shared" si="22"/>
        <v>23</v>
      </c>
      <c r="E173" s="9">
        <v>16</v>
      </c>
      <c r="F173" s="9">
        <v>7</v>
      </c>
      <c r="G173" s="9">
        <v>1</v>
      </c>
      <c r="H173" s="9">
        <v>24</v>
      </c>
      <c r="I173" s="9">
        <v>0</v>
      </c>
      <c r="J173" s="9">
        <v>0</v>
      </c>
      <c r="K173" s="2" t="s">
        <v>69</v>
      </c>
      <c r="M173" s="2">
        <f t="shared" si="23"/>
        <v>29</v>
      </c>
      <c r="N173" s="9">
        <v>18</v>
      </c>
      <c r="O173" s="9">
        <v>11</v>
      </c>
      <c r="P173" s="9">
        <v>2</v>
      </c>
      <c r="Q173" s="9">
        <v>1</v>
      </c>
      <c r="R173" s="9">
        <v>3</v>
      </c>
      <c r="S173" s="9">
        <v>1</v>
      </c>
    </row>
    <row r="174" ht="12"/>
    <row r="175" ht="12.75">
      <c r="A175" s="5"/>
    </row>
    <row r="176" spans="1:11" ht="12.75" customHeight="1">
      <c r="A176" s="5"/>
      <c r="K176" s="5"/>
    </row>
    <row r="177" spans="1:11" ht="12.75">
      <c r="A177" s="2" t="s">
        <v>110</v>
      </c>
      <c r="K177" s="2" t="s">
        <v>110</v>
      </c>
    </row>
    <row r="180" spans="2:12" ht="12.75">
      <c r="B180" s="2" t="s">
        <v>104</v>
      </c>
      <c r="L180" s="2" t="s">
        <v>104</v>
      </c>
    </row>
    <row r="181" spans="2:12" ht="12.75">
      <c r="B181" s="13" t="s">
        <v>184</v>
      </c>
      <c r="L181" s="13" t="s">
        <v>184</v>
      </c>
    </row>
    <row r="183" spans="1:19" s="13" customFormat="1" ht="12.75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>
      <c r="A184" s="32"/>
      <c r="B184" s="33"/>
      <c r="C184" s="34" t="s">
        <v>84</v>
      </c>
      <c r="D184" s="60" t="s">
        <v>156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>
      <c r="A185" s="53" t="s">
        <v>117</v>
      </c>
      <c r="B185" s="54"/>
      <c r="C185" s="34" t="s">
        <v>7</v>
      </c>
      <c r="D185" s="30"/>
      <c r="E185" s="55" t="s">
        <v>167</v>
      </c>
      <c r="F185" s="57"/>
      <c r="G185" s="34" t="s">
        <v>7</v>
      </c>
      <c r="H185" s="31" t="s">
        <v>88</v>
      </c>
      <c r="I185" s="55" t="s">
        <v>92</v>
      </c>
      <c r="J185" s="57"/>
      <c r="K185" s="53" t="s">
        <v>117</v>
      </c>
      <c r="L185" s="54"/>
      <c r="M185" s="30"/>
      <c r="N185" s="55" t="s">
        <v>169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>
      <c r="A186" s="58"/>
      <c r="B186" s="59"/>
      <c r="C186" s="35"/>
      <c r="D186" s="34" t="s">
        <v>10</v>
      </c>
      <c r="E186" s="60" t="s">
        <v>168</v>
      </c>
      <c r="F186" s="62"/>
      <c r="G186" s="35"/>
      <c r="H186" s="34" t="s">
        <v>89</v>
      </c>
      <c r="I186" s="60" t="s">
        <v>98</v>
      </c>
      <c r="J186" s="62"/>
      <c r="K186" s="58"/>
      <c r="L186" s="59"/>
      <c r="M186" s="34" t="s">
        <v>10</v>
      </c>
      <c r="N186" s="60" t="s">
        <v>170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>
      <c r="A187" s="58" t="s">
        <v>118</v>
      </c>
      <c r="B187" s="59"/>
      <c r="C187" s="35"/>
      <c r="D187" s="35"/>
      <c r="E187" s="31"/>
      <c r="F187" s="31"/>
      <c r="G187" s="35"/>
      <c r="H187" s="35"/>
      <c r="I187" s="31" t="s">
        <v>93</v>
      </c>
      <c r="J187" s="37" t="s">
        <v>96</v>
      </c>
      <c r="K187" s="58" t="s">
        <v>118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>
      <c r="A188" s="32"/>
      <c r="B188" s="33"/>
      <c r="C188" s="39" t="s">
        <v>85</v>
      </c>
      <c r="D188" s="39" t="s">
        <v>15</v>
      </c>
      <c r="E188" s="34" t="s">
        <v>123</v>
      </c>
      <c r="F188" s="34" t="s">
        <v>124</v>
      </c>
      <c r="G188" s="39" t="s">
        <v>11</v>
      </c>
      <c r="H188" s="39" t="s">
        <v>90</v>
      </c>
      <c r="I188" s="34" t="s">
        <v>94</v>
      </c>
      <c r="J188" s="34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>
      <c r="A189" s="40"/>
      <c r="B189" s="41"/>
      <c r="C189" s="42" t="s">
        <v>16</v>
      </c>
      <c r="D189" s="43"/>
      <c r="E189" s="42" t="s">
        <v>99</v>
      </c>
      <c r="F189" s="42" t="s">
        <v>100</v>
      </c>
      <c r="G189" s="44" t="s">
        <v>16</v>
      </c>
      <c r="H189" s="42" t="s">
        <v>91</v>
      </c>
      <c r="I189" s="42" t="s">
        <v>95</v>
      </c>
      <c r="J189" s="42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>
      <c r="A191" s="5" t="s">
        <v>17</v>
      </c>
      <c r="C191" s="2">
        <f>SUM(C193:C201)</f>
        <v>133</v>
      </c>
      <c r="D191" s="2">
        <f aca="true" t="shared" si="24" ref="D191:J191">SUM(D193:D201)</f>
        <v>133</v>
      </c>
      <c r="E191" s="2">
        <f t="shared" si="24"/>
        <v>81</v>
      </c>
      <c r="F191" s="2">
        <f t="shared" si="24"/>
        <v>52</v>
      </c>
      <c r="G191" s="2">
        <f t="shared" si="24"/>
        <v>0</v>
      </c>
      <c r="H191" s="2">
        <f t="shared" si="24"/>
        <v>133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>SUM(M193:M201)</f>
        <v>200</v>
      </c>
      <c r="N191" s="2">
        <f aca="true" t="shared" si="25" ref="N191:S191">SUM(N193:N201)</f>
        <v>106</v>
      </c>
      <c r="O191" s="2">
        <f t="shared" si="25"/>
        <v>94</v>
      </c>
      <c r="P191" s="2">
        <f t="shared" si="25"/>
        <v>0</v>
      </c>
      <c r="Q191" s="2">
        <f t="shared" si="25"/>
        <v>0</v>
      </c>
      <c r="R191" s="2">
        <f t="shared" si="25"/>
        <v>35</v>
      </c>
      <c r="S191" s="2">
        <f t="shared" si="25"/>
        <v>0</v>
      </c>
    </row>
    <row r="193" spans="1:19" ht="12.75">
      <c r="A193" s="2" t="s">
        <v>27</v>
      </c>
      <c r="C193" s="2">
        <f>D193+G193</f>
        <v>15</v>
      </c>
      <c r="D193" s="2">
        <f>E193+F193</f>
        <v>15</v>
      </c>
      <c r="E193" s="9">
        <v>11</v>
      </c>
      <c r="F193" s="9">
        <v>4</v>
      </c>
      <c r="G193" s="9">
        <v>0</v>
      </c>
      <c r="H193" s="9">
        <v>15</v>
      </c>
      <c r="I193" s="9">
        <v>0</v>
      </c>
      <c r="J193" s="9">
        <v>0</v>
      </c>
      <c r="K193" s="2" t="s">
        <v>27</v>
      </c>
      <c r="M193" s="2">
        <f>N193+O193</f>
        <v>34</v>
      </c>
      <c r="N193" s="9">
        <v>22</v>
      </c>
      <c r="O193" s="9">
        <v>12</v>
      </c>
      <c r="P193" s="9">
        <v>0</v>
      </c>
      <c r="Q193" s="9">
        <v>0</v>
      </c>
      <c r="R193" s="9">
        <v>4</v>
      </c>
      <c r="S193" s="9">
        <v>0</v>
      </c>
    </row>
    <row r="194" spans="1:19" ht="12.75">
      <c r="A194" s="2" t="s">
        <v>28</v>
      </c>
      <c r="C194" s="2">
        <f aca="true" t="shared" si="26" ref="C194:C201">D194+G194</f>
        <v>17</v>
      </c>
      <c r="D194" s="2">
        <f aca="true" t="shared" si="27" ref="D194:D201">E194+F194</f>
        <v>17</v>
      </c>
      <c r="E194" s="9">
        <v>11</v>
      </c>
      <c r="F194" s="9">
        <v>6</v>
      </c>
      <c r="G194" s="9">
        <v>0</v>
      </c>
      <c r="H194" s="9">
        <v>17</v>
      </c>
      <c r="I194" s="9">
        <v>0</v>
      </c>
      <c r="J194" s="9">
        <v>0</v>
      </c>
      <c r="K194" s="2" t="s">
        <v>28</v>
      </c>
      <c r="M194" s="2">
        <f aca="true" t="shared" si="28" ref="M194:M201">N194+O194</f>
        <v>20</v>
      </c>
      <c r="N194" s="9">
        <v>12</v>
      </c>
      <c r="O194" s="9">
        <v>8</v>
      </c>
      <c r="P194" s="9">
        <v>0</v>
      </c>
      <c r="Q194" s="9">
        <v>0</v>
      </c>
      <c r="R194" s="9">
        <v>1</v>
      </c>
      <c r="S194" s="9">
        <v>0</v>
      </c>
    </row>
    <row r="195" spans="1:19" ht="12.75">
      <c r="A195" s="1" t="s">
        <v>172</v>
      </c>
      <c r="C195" s="2">
        <f t="shared" si="26"/>
        <v>72</v>
      </c>
      <c r="D195" s="2">
        <f t="shared" si="27"/>
        <v>72</v>
      </c>
      <c r="E195" s="9">
        <v>41</v>
      </c>
      <c r="F195" s="9">
        <v>31</v>
      </c>
      <c r="G195" s="9">
        <v>0</v>
      </c>
      <c r="H195" s="9">
        <v>72</v>
      </c>
      <c r="I195" s="9">
        <v>0</v>
      </c>
      <c r="J195" s="9">
        <v>0</v>
      </c>
      <c r="K195" s="1" t="s">
        <v>172</v>
      </c>
      <c r="M195" s="2">
        <f t="shared" si="28"/>
        <v>99</v>
      </c>
      <c r="N195" s="9">
        <v>52</v>
      </c>
      <c r="O195" s="9">
        <v>47</v>
      </c>
      <c r="P195" s="9">
        <v>0</v>
      </c>
      <c r="Q195" s="9">
        <v>0</v>
      </c>
      <c r="R195" s="9">
        <v>20</v>
      </c>
      <c r="S195" s="9">
        <v>0</v>
      </c>
    </row>
    <row r="196" spans="1:19" ht="12.75">
      <c r="A196" s="2" t="s">
        <v>39</v>
      </c>
      <c r="C196" s="2">
        <f t="shared" si="26"/>
        <v>6</v>
      </c>
      <c r="D196" s="2">
        <f t="shared" si="27"/>
        <v>6</v>
      </c>
      <c r="E196" s="9">
        <v>2</v>
      </c>
      <c r="F196" s="9">
        <v>4</v>
      </c>
      <c r="G196" s="9">
        <v>0</v>
      </c>
      <c r="H196" s="9">
        <v>6</v>
      </c>
      <c r="I196" s="9">
        <v>0</v>
      </c>
      <c r="J196" s="9">
        <v>0</v>
      </c>
      <c r="K196" s="2" t="s">
        <v>39</v>
      </c>
      <c r="M196" s="2">
        <f t="shared" si="28"/>
        <v>7</v>
      </c>
      <c r="N196" s="9">
        <v>4</v>
      </c>
      <c r="O196" s="9">
        <v>3</v>
      </c>
      <c r="P196" s="9">
        <v>0</v>
      </c>
      <c r="Q196" s="9">
        <v>0</v>
      </c>
      <c r="R196" s="9">
        <v>2</v>
      </c>
      <c r="S196" s="9">
        <v>0</v>
      </c>
    </row>
    <row r="197" spans="1:19" ht="12.75">
      <c r="A197" s="2" t="s">
        <v>46</v>
      </c>
      <c r="C197" s="2">
        <f t="shared" si="26"/>
        <v>18</v>
      </c>
      <c r="D197" s="2">
        <f t="shared" si="27"/>
        <v>18</v>
      </c>
      <c r="E197" s="9">
        <v>13</v>
      </c>
      <c r="F197" s="9">
        <v>5</v>
      </c>
      <c r="G197" s="9">
        <v>0</v>
      </c>
      <c r="H197" s="9">
        <v>18</v>
      </c>
      <c r="I197" s="9">
        <v>0</v>
      </c>
      <c r="J197" s="9">
        <v>0</v>
      </c>
      <c r="K197" s="2" t="s">
        <v>46</v>
      </c>
      <c r="M197" s="2">
        <f t="shared" si="28"/>
        <v>14</v>
      </c>
      <c r="N197" s="9">
        <v>5</v>
      </c>
      <c r="O197" s="9">
        <v>9</v>
      </c>
      <c r="P197" s="9">
        <v>0</v>
      </c>
      <c r="Q197" s="9">
        <v>0</v>
      </c>
      <c r="R197" s="9">
        <v>6</v>
      </c>
      <c r="S197" s="9">
        <v>0</v>
      </c>
    </row>
    <row r="198" spans="1:19" ht="12.75">
      <c r="A198" s="2" t="s">
        <v>53</v>
      </c>
      <c r="C198" s="2">
        <f t="shared" si="26"/>
        <v>0</v>
      </c>
      <c r="D198" s="2">
        <f t="shared" si="27"/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2" t="s">
        <v>53</v>
      </c>
      <c r="M198" s="2">
        <f t="shared" si="28"/>
        <v>3</v>
      </c>
      <c r="N198" s="9">
        <v>1</v>
      </c>
      <c r="O198" s="9">
        <v>2</v>
      </c>
      <c r="P198" s="9">
        <v>0</v>
      </c>
      <c r="Q198" s="9">
        <v>0</v>
      </c>
      <c r="R198" s="9">
        <v>0</v>
      </c>
      <c r="S198" s="9">
        <v>0</v>
      </c>
    </row>
    <row r="199" spans="1:19" ht="12.75">
      <c r="A199" s="2" t="s">
        <v>59</v>
      </c>
      <c r="C199" s="2">
        <f t="shared" si="26"/>
        <v>3</v>
      </c>
      <c r="D199" s="2">
        <f t="shared" si="27"/>
        <v>3</v>
      </c>
      <c r="E199" s="9">
        <v>2</v>
      </c>
      <c r="F199" s="9">
        <v>1</v>
      </c>
      <c r="G199" s="9">
        <v>0</v>
      </c>
      <c r="H199" s="9">
        <v>3</v>
      </c>
      <c r="I199" s="9">
        <v>0</v>
      </c>
      <c r="J199" s="9">
        <v>0</v>
      </c>
      <c r="K199" s="2" t="s">
        <v>59</v>
      </c>
      <c r="M199" s="2">
        <f t="shared" si="28"/>
        <v>19</v>
      </c>
      <c r="N199" s="9">
        <v>7</v>
      </c>
      <c r="O199" s="9">
        <v>12</v>
      </c>
      <c r="P199" s="9">
        <v>0</v>
      </c>
      <c r="Q199" s="9">
        <v>0</v>
      </c>
      <c r="R199" s="9">
        <v>0</v>
      </c>
      <c r="S199" s="9">
        <v>0</v>
      </c>
    </row>
    <row r="200" spans="1:19" ht="12.75">
      <c r="A200" s="2" t="s">
        <v>75</v>
      </c>
      <c r="C200" s="2">
        <f t="shared" si="26"/>
        <v>0</v>
      </c>
      <c r="D200" s="2">
        <f t="shared" si="27"/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2" t="s">
        <v>75</v>
      </c>
      <c r="M200" s="2">
        <f t="shared" si="28"/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</row>
    <row r="201" spans="1:19" ht="12.75">
      <c r="A201" s="2" t="s">
        <v>62</v>
      </c>
      <c r="C201" s="2">
        <f t="shared" si="26"/>
        <v>2</v>
      </c>
      <c r="D201" s="2">
        <f t="shared" si="27"/>
        <v>2</v>
      </c>
      <c r="E201" s="9">
        <v>1</v>
      </c>
      <c r="F201" s="9">
        <v>1</v>
      </c>
      <c r="G201" s="9">
        <v>0</v>
      </c>
      <c r="H201" s="9">
        <v>2</v>
      </c>
      <c r="I201" s="9">
        <v>0</v>
      </c>
      <c r="J201" s="9">
        <v>0</v>
      </c>
      <c r="K201" s="2" t="s">
        <v>62</v>
      </c>
      <c r="M201" s="2">
        <f t="shared" si="28"/>
        <v>4</v>
      </c>
      <c r="N201" s="9">
        <v>3</v>
      </c>
      <c r="O201" s="9">
        <v>1</v>
      </c>
      <c r="P201" s="9">
        <v>0</v>
      </c>
      <c r="Q201" s="9">
        <v>0</v>
      </c>
      <c r="R201" s="9">
        <v>2</v>
      </c>
      <c r="S201" s="9">
        <v>0</v>
      </c>
    </row>
    <row r="203" ht="12.75">
      <c r="A203" s="5"/>
    </row>
    <row r="204" spans="1:11" ht="12.75" customHeight="1">
      <c r="A204" s="5"/>
      <c r="K204" s="5"/>
    </row>
    <row r="205" spans="1:11" ht="12.75">
      <c r="A205" s="2" t="s">
        <v>180</v>
      </c>
      <c r="K205" s="2" t="s">
        <v>180</v>
      </c>
    </row>
    <row r="208" spans="2:12" ht="12.75">
      <c r="B208" s="2" t="s">
        <v>104</v>
      </c>
      <c r="L208" s="2" t="s">
        <v>104</v>
      </c>
    </row>
    <row r="209" spans="2:12" ht="12.75">
      <c r="B209" s="13" t="s">
        <v>184</v>
      </c>
      <c r="L209" s="13" t="s">
        <v>184</v>
      </c>
    </row>
    <row r="211" spans="1:19" s="13" customFormat="1" ht="12.75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>
      <c r="A212" s="32"/>
      <c r="B212" s="33"/>
      <c r="C212" s="34" t="s">
        <v>84</v>
      </c>
      <c r="D212" s="60" t="s">
        <v>156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>
      <c r="A213" s="53" t="s">
        <v>117</v>
      </c>
      <c r="B213" s="54"/>
      <c r="C213" s="34" t="s">
        <v>7</v>
      </c>
      <c r="D213" s="30"/>
      <c r="E213" s="55" t="s">
        <v>167</v>
      </c>
      <c r="F213" s="57"/>
      <c r="G213" s="34" t="s">
        <v>7</v>
      </c>
      <c r="H213" s="31" t="s">
        <v>88</v>
      </c>
      <c r="I213" s="55" t="s">
        <v>92</v>
      </c>
      <c r="J213" s="57"/>
      <c r="K213" s="53" t="s">
        <v>117</v>
      </c>
      <c r="L213" s="54"/>
      <c r="M213" s="30"/>
      <c r="N213" s="55" t="s">
        <v>169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>
      <c r="A214" s="58"/>
      <c r="B214" s="59"/>
      <c r="C214" s="35"/>
      <c r="D214" s="34" t="s">
        <v>10</v>
      </c>
      <c r="E214" s="60" t="s">
        <v>168</v>
      </c>
      <c r="F214" s="62"/>
      <c r="G214" s="35"/>
      <c r="H214" s="34" t="s">
        <v>89</v>
      </c>
      <c r="I214" s="60" t="s">
        <v>98</v>
      </c>
      <c r="J214" s="62"/>
      <c r="K214" s="58"/>
      <c r="L214" s="59"/>
      <c r="M214" s="34" t="s">
        <v>10</v>
      </c>
      <c r="N214" s="60" t="s">
        <v>170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>
      <c r="A215" s="58" t="s">
        <v>118</v>
      </c>
      <c r="B215" s="59"/>
      <c r="C215" s="35"/>
      <c r="D215" s="35"/>
      <c r="E215" s="31"/>
      <c r="F215" s="31"/>
      <c r="G215" s="35"/>
      <c r="H215" s="35"/>
      <c r="I215" s="31" t="s">
        <v>93</v>
      </c>
      <c r="J215" s="37" t="s">
        <v>96</v>
      </c>
      <c r="K215" s="58" t="s">
        <v>118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>
      <c r="A216" s="32"/>
      <c r="B216" s="33"/>
      <c r="C216" s="39" t="s">
        <v>85</v>
      </c>
      <c r="D216" s="39" t="s">
        <v>15</v>
      </c>
      <c r="E216" s="34" t="s">
        <v>123</v>
      </c>
      <c r="F216" s="34" t="s">
        <v>124</v>
      </c>
      <c r="G216" s="39" t="s">
        <v>11</v>
      </c>
      <c r="H216" s="39" t="s">
        <v>90</v>
      </c>
      <c r="I216" s="34" t="s">
        <v>94</v>
      </c>
      <c r="J216" s="34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>
      <c r="A217" s="40"/>
      <c r="B217" s="41"/>
      <c r="C217" s="42" t="s">
        <v>16</v>
      </c>
      <c r="D217" s="43"/>
      <c r="E217" s="42" t="s">
        <v>99</v>
      </c>
      <c r="F217" s="42" t="s">
        <v>100</v>
      </c>
      <c r="G217" s="44" t="s">
        <v>16</v>
      </c>
      <c r="H217" s="42" t="s">
        <v>91</v>
      </c>
      <c r="I217" s="42" t="s">
        <v>95</v>
      </c>
      <c r="J217" s="42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>
      <c r="A219" s="5" t="s">
        <v>17</v>
      </c>
      <c r="C219" s="2">
        <f>SUM(C221:C224)</f>
        <v>30</v>
      </c>
      <c r="D219" s="2">
        <f aca="true" t="shared" si="29" ref="D219:J219">SUM(D221:D224)</f>
        <v>30</v>
      </c>
      <c r="E219" s="2">
        <f t="shared" si="29"/>
        <v>18</v>
      </c>
      <c r="F219" s="2">
        <f t="shared" si="29"/>
        <v>12</v>
      </c>
      <c r="G219" s="2">
        <f t="shared" si="29"/>
        <v>0</v>
      </c>
      <c r="H219" s="2">
        <f t="shared" si="29"/>
        <v>30</v>
      </c>
      <c r="I219" s="2">
        <f t="shared" si="29"/>
        <v>0</v>
      </c>
      <c r="J219" s="2">
        <f t="shared" si="29"/>
        <v>0</v>
      </c>
      <c r="K219" s="5" t="s">
        <v>17</v>
      </c>
      <c r="M219" s="2">
        <f>SUM(M221:M224)</f>
        <v>72</v>
      </c>
      <c r="N219" s="2">
        <f aca="true" t="shared" si="30" ref="N219:S219">SUM(N221:N224)</f>
        <v>34</v>
      </c>
      <c r="O219" s="2">
        <f t="shared" si="30"/>
        <v>38</v>
      </c>
      <c r="P219" s="2">
        <f t="shared" si="30"/>
        <v>0</v>
      </c>
      <c r="Q219" s="2">
        <f t="shared" si="30"/>
        <v>0</v>
      </c>
      <c r="R219" s="2">
        <f t="shared" si="30"/>
        <v>8</v>
      </c>
      <c r="S219" s="2">
        <f t="shared" si="30"/>
        <v>0</v>
      </c>
    </row>
    <row r="221" spans="1:19" ht="12.75">
      <c r="A221" s="2" t="s">
        <v>232</v>
      </c>
      <c r="C221" s="2">
        <f>D221+G221</f>
        <v>17</v>
      </c>
      <c r="D221" s="2">
        <f>E221+F221</f>
        <v>17</v>
      </c>
      <c r="E221" s="9">
        <v>8</v>
      </c>
      <c r="F221" s="9">
        <v>9</v>
      </c>
      <c r="G221" s="9">
        <v>0</v>
      </c>
      <c r="H221" s="9">
        <v>17</v>
      </c>
      <c r="I221" s="9">
        <v>0</v>
      </c>
      <c r="J221" s="9">
        <v>0</v>
      </c>
      <c r="K221" s="2" t="s">
        <v>232</v>
      </c>
      <c r="M221" s="2">
        <f>N221+O221</f>
        <v>22</v>
      </c>
      <c r="N221" s="9">
        <v>10</v>
      </c>
      <c r="O221" s="9">
        <v>12</v>
      </c>
      <c r="P221" s="9">
        <v>0</v>
      </c>
      <c r="Q221" s="9">
        <v>0</v>
      </c>
      <c r="R221" s="9">
        <v>4</v>
      </c>
      <c r="S221" s="9">
        <v>0</v>
      </c>
    </row>
    <row r="222" spans="1:19" ht="12.75">
      <c r="A222" s="2" t="s">
        <v>38</v>
      </c>
      <c r="C222" s="2">
        <f>D222+G222</f>
        <v>5</v>
      </c>
      <c r="D222" s="2">
        <f>E222+F222</f>
        <v>5</v>
      </c>
      <c r="E222" s="9">
        <v>4</v>
      </c>
      <c r="F222" s="9">
        <v>1</v>
      </c>
      <c r="G222" s="9">
        <v>0</v>
      </c>
      <c r="H222" s="9">
        <v>5</v>
      </c>
      <c r="I222" s="9">
        <v>0</v>
      </c>
      <c r="J222" s="9">
        <v>0</v>
      </c>
      <c r="K222" s="2" t="s">
        <v>38</v>
      </c>
      <c r="M222" s="2">
        <f>N222+O222</f>
        <v>8</v>
      </c>
      <c r="N222" s="9">
        <v>3</v>
      </c>
      <c r="O222" s="9">
        <v>5</v>
      </c>
      <c r="P222" s="9">
        <v>0</v>
      </c>
      <c r="Q222" s="9">
        <v>0</v>
      </c>
      <c r="R222" s="9">
        <v>3</v>
      </c>
      <c r="S222" s="9">
        <v>0</v>
      </c>
    </row>
    <row r="223" spans="1:19" ht="12.75">
      <c r="A223" s="2" t="s">
        <v>51</v>
      </c>
      <c r="C223" s="2">
        <f>D223+G223</f>
        <v>5</v>
      </c>
      <c r="D223" s="2">
        <f>E223+F223</f>
        <v>5</v>
      </c>
      <c r="E223" s="9">
        <v>3</v>
      </c>
      <c r="F223" s="9">
        <v>2</v>
      </c>
      <c r="G223" s="9">
        <v>0</v>
      </c>
      <c r="H223" s="9">
        <v>5</v>
      </c>
      <c r="I223" s="9">
        <v>0</v>
      </c>
      <c r="J223" s="9">
        <v>0</v>
      </c>
      <c r="K223" s="2" t="s">
        <v>51</v>
      </c>
      <c r="M223" s="2">
        <f>N223+O223</f>
        <v>27</v>
      </c>
      <c r="N223" s="9">
        <v>10</v>
      </c>
      <c r="O223" s="9">
        <v>17</v>
      </c>
      <c r="P223" s="9">
        <v>0</v>
      </c>
      <c r="Q223" s="9">
        <v>0</v>
      </c>
      <c r="R223" s="9">
        <v>0</v>
      </c>
      <c r="S223" s="9">
        <v>0</v>
      </c>
    </row>
    <row r="224" spans="1:19" ht="12.75">
      <c r="A224" s="2" t="s">
        <v>58</v>
      </c>
      <c r="C224" s="2">
        <f>D224+G224</f>
        <v>3</v>
      </c>
      <c r="D224" s="2">
        <f>E224+F224</f>
        <v>3</v>
      </c>
      <c r="E224" s="9">
        <v>3</v>
      </c>
      <c r="F224" s="9">
        <v>0</v>
      </c>
      <c r="G224" s="9">
        <v>0</v>
      </c>
      <c r="H224" s="9">
        <v>3</v>
      </c>
      <c r="I224" s="9">
        <v>0</v>
      </c>
      <c r="J224" s="9">
        <v>0</v>
      </c>
      <c r="K224" s="2" t="s">
        <v>58</v>
      </c>
      <c r="M224" s="2">
        <f>N224+O224</f>
        <v>15</v>
      </c>
      <c r="N224" s="9">
        <v>11</v>
      </c>
      <c r="O224" s="9">
        <v>4</v>
      </c>
      <c r="P224" s="9">
        <v>0</v>
      </c>
      <c r="Q224" s="9">
        <v>0</v>
      </c>
      <c r="R224" s="9">
        <v>1</v>
      </c>
      <c r="S224" s="9">
        <v>0</v>
      </c>
    </row>
    <row r="225" ht="12"/>
    <row r="226" ht="12.75">
      <c r="A226" s="5"/>
    </row>
    <row r="227" spans="1:11" ht="12.75" customHeight="1">
      <c r="A227" s="5"/>
      <c r="K227" s="5"/>
    </row>
    <row r="228" spans="1:11" ht="12.75">
      <c r="A228" s="2" t="s">
        <v>141</v>
      </c>
      <c r="K228" s="2" t="s">
        <v>141</v>
      </c>
    </row>
    <row r="231" spans="2:12" ht="12.75">
      <c r="B231" s="2" t="s">
        <v>104</v>
      </c>
      <c r="L231" s="2" t="s">
        <v>104</v>
      </c>
    </row>
    <row r="232" spans="2:12" ht="12.75">
      <c r="B232" s="13" t="s">
        <v>184</v>
      </c>
      <c r="L232" s="13" t="s">
        <v>184</v>
      </c>
    </row>
    <row r="234" spans="1:19" s="13" customFormat="1" ht="12.75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>
      <c r="A235" s="32"/>
      <c r="B235" s="33"/>
      <c r="C235" s="34" t="s">
        <v>84</v>
      </c>
      <c r="D235" s="60" t="s">
        <v>156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>
      <c r="A236" s="53" t="s">
        <v>117</v>
      </c>
      <c r="B236" s="54"/>
      <c r="C236" s="34" t="s">
        <v>7</v>
      </c>
      <c r="D236" s="30"/>
      <c r="E236" s="55" t="s">
        <v>167</v>
      </c>
      <c r="F236" s="57"/>
      <c r="G236" s="34" t="s">
        <v>7</v>
      </c>
      <c r="H236" s="31" t="s">
        <v>88</v>
      </c>
      <c r="I236" s="55" t="s">
        <v>92</v>
      </c>
      <c r="J236" s="57"/>
      <c r="K236" s="53" t="s">
        <v>117</v>
      </c>
      <c r="L236" s="54"/>
      <c r="M236" s="30"/>
      <c r="N236" s="55" t="s">
        <v>169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>
      <c r="A237" s="58"/>
      <c r="B237" s="59"/>
      <c r="C237" s="35"/>
      <c r="D237" s="34" t="s">
        <v>10</v>
      </c>
      <c r="E237" s="60" t="s">
        <v>168</v>
      </c>
      <c r="F237" s="62"/>
      <c r="G237" s="35"/>
      <c r="H237" s="34" t="s">
        <v>89</v>
      </c>
      <c r="I237" s="60" t="s">
        <v>98</v>
      </c>
      <c r="J237" s="62"/>
      <c r="K237" s="58"/>
      <c r="L237" s="59"/>
      <c r="M237" s="34" t="s">
        <v>10</v>
      </c>
      <c r="N237" s="60" t="s">
        <v>170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>
      <c r="A238" s="58" t="s">
        <v>118</v>
      </c>
      <c r="B238" s="59"/>
      <c r="C238" s="35"/>
      <c r="D238" s="35"/>
      <c r="E238" s="31"/>
      <c r="F238" s="31"/>
      <c r="G238" s="35"/>
      <c r="H238" s="35"/>
      <c r="I238" s="31" t="s">
        <v>93</v>
      </c>
      <c r="J238" s="37" t="s">
        <v>96</v>
      </c>
      <c r="K238" s="58" t="s">
        <v>118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>
      <c r="A239" s="32"/>
      <c r="B239" s="33"/>
      <c r="C239" s="39" t="s">
        <v>85</v>
      </c>
      <c r="D239" s="39" t="s">
        <v>15</v>
      </c>
      <c r="E239" s="34" t="s">
        <v>123</v>
      </c>
      <c r="F239" s="34" t="s">
        <v>124</v>
      </c>
      <c r="G239" s="39" t="s">
        <v>11</v>
      </c>
      <c r="H239" s="39" t="s">
        <v>90</v>
      </c>
      <c r="I239" s="34" t="s">
        <v>94</v>
      </c>
      <c r="J239" s="34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>
      <c r="A240" s="40"/>
      <c r="B240" s="41"/>
      <c r="C240" s="42" t="s">
        <v>16</v>
      </c>
      <c r="D240" s="43"/>
      <c r="E240" s="42" t="s">
        <v>99</v>
      </c>
      <c r="F240" s="42" t="s">
        <v>100</v>
      </c>
      <c r="G240" s="44" t="s">
        <v>16</v>
      </c>
      <c r="H240" s="42" t="s">
        <v>91</v>
      </c>
      <c r="I240" s="42" t="s">
        <v>95</v>
      </c>
      <c r="J240" s="42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>
      <c r="A242" s="5" t="s">
        <v>17</v>
      </c>
      <c r="C242" s="2">
        <f>SUM(C244:C252)</f>
        <v>304</v>
      </c>
      <c r="D242" s="2">
        <f aca="true" t="shared" si="31" ref="D242:J242">SUM(D244:D252)</f>
        <v>303</v>
      </c>
      <c r="E242" s="2">
        <f t="shared" si="31"/>
        <v>165</v>
      </c>
      <c r="F242" s="2">
        <f t="shared" si="31"/>
        <v>138</v>
      </c>
      <c r="G242" s="2">
        <f t="shared" si="31"/>
        <v>1</v>
      </c>
      <c r="H242" s="2">
        <f t="shared" si="31"/>
        <v>304</v>
      </c>
      <c r="I242" s="2">
        <f t="shared" si="31"/>
        <v>0</v>
      </c>
      <c r="J242" s="2">
        <f t="shared" si="31"/>
        <v>0</v>
      </c>
      <c r="K242" s="5" t="s">
        <v>17</v>
      </c>
      <c r="M242" s="2">
        <f>SUM(M244:M252)</f>
        <v>272</v>
      </c>
      <c r="N242" s="2">
        <f aca="true" t="shared" si="32" ref="N242:S242">SUM(N244:N252)</f>
        <v>117</v>
      </c>
      <c r="O242" s="2">
        <f t="shared" si="32"/>
        <v>155</v>
      </c>
      <c r="P242" s="2">
        <f t="shared" si="32"/>
        <v>1</v>
      </c>
      <c r="Q242" s="2">
        <f t="shared" si="32"/>
        <v>5</v>
      </c>
      <c r="R242" s="2">
        <f t="shared" si="32"/>
        <v>58</v>
      </c>
      <c r="S242" s="2">
        <f t="shared" si="32"/>
        <v>26</v>
      </c>
    </row>
    <row r="244" spans="1:19" ht="12.75">
      <c r="A244" s="2" t="s">
        <v>174</v>
      </c>
      <c r="C244" s="2">
        <f>D244+G244</f>
        <v>62</v>
      </c>
      <c r="D244" s="2">
        <f>E244+F244</f>
        <v>61</v>
      </c>
      <c r="E244" s="9">
        <v>38</v>
      </c>
      <c r="F244" s="9">
        <v>23</v>
      </c>
      <c r="G244" s="9">
        <v>1</v>
      </c>
      <c r="H244" s="9">
        <v>62</v>
      </c>
      <c r="I244" s="9">
        <v>0</v>
      </c>
      <c r="J244" s="9">
        <v>0</v>
      </c>
      <c r="K244" s="2" t="s">
        <v>174</v>
      </c>
      <c r="M244" s="2">
        <f>N244+O244</f>
        <v>51</v>
      </c>
      <c r="N244" s="9">
        <v>21</v>
      </c>
      <c r="O244" s="9">
        <v>30</v>
      </c>
      <c r="P244" s="9">
        <v>0</v>
      </c>
      <c r="Q244" s="9">
        <v>0</v>
      </c>
      <c r="R244" s="9">
        <v>19</v>
      </c>
      <c r="S244" s="9">
        <v>6</v>
      </c>
    </row>
    <row r="245" spans="1:19" ht="12.75">
      <c r="A245" s="11" t="s">
        <v>116</v>
      </c>
      <c r="C245" s="2">
        <f aca="true" t="shared" si="33" ref="C245:C252">D245+G245</f>
        <v>21</v>
      </c>
      <c r="D245" s="2">
        <f aca="true" t="shared" si="34" ref="D245:D252">E245+F245</f>
        <v>21</v>
      </c>
      <c r="E245" s="9">
        <v>8</v>
      </c>
      <c r="F245" s="9">
        <v>13</v>
      </c>
      <c r="G245" s="9">
        <v>0</v>
      </c>
      <c r="H245" s="9">
        <v>21</v>
      </c>
      <c r="I245" s="9">
        <v>0</v>
      </c>
      <c r="J245" s="9">
        <v>0</v>
      </c>
      <c r="K245" s="11" t="s">
        <v>116</v>
      </c>
      <c r="M245" s="2">
        <f aca="true" t="shared" si="35" ref="M245:M252">N245+O245</f>
        <v>17</v>
      </c>
      <c r="N245" s="9">
        <v>7</v>
      </c>
      <c r="O245" s="9">
        <v>10</v>
      </c>
      <c r="P245" s="9">
        <v>0</v>
      </c>
      <c r="Q245" s="9">
        <v>0</v>
      </c>
      <c r="R245" s="9">
        <v>8</v>
      </c>
      <c r="S245" s="9">
        <v>0</v>
      </c>
    </row>
    <row r="246" spans="1:19" ht="12.75">
      <c r="A246" s="11" t="s">
        <v>115</v>
      </c>
      <c r="C246" s="2">
        <f t="shared" si="33"/>
        <v>56</v>
      </c>
      <c r="D246" s="2">
        <f t="shared" si="34"/>
        <v>56</v>
      </c>
      <c r="E246" s="9">
        <v>36</v>
      </c>
      <c r="F246" s="9">
        <v>20</v>
      </c>
      <c r="G246" s="9">
        <v>0</v>
      </c>
      <c r="H246" s="9">
        <v>56</v>
      </c>
      <c r="I246" s="9">
        <v>0</v>
      </c>
      <c r="J246" s="9">
        <v>0</v>
      </c>
      <c r="K246" s="11" t="s">
        <v>115</v>
      </c>
      <c r="M246" s="2">
        <f t="shared" si="35"/>
        <v>53</v>
      </c>
      <c r="N246" s="9">
        <v>22</v>
      </c>
      <c r="O246" s="9">
        <v>31</v>
      </c>
      <c r="P246" s="9">
        <v>0</v>
      </c>
      <c r="Q246" s="9">
        <v>2</v>
      </c>
      <c r="R246" s="9">
        <v>4</v>
      </c>
      <c r="S246" s="9">
        <v>3</v>
      </c>
    </row>
    <row r="247" spans="1:19" ht="12.75">
      <c r="A247" s="11" t="s">
        <v>114</v>
      </c>
      <c r="C247" s="2">
        <f t="shared" si="33"/>
        <v>0</v>
      </c>
      <c r="D247" s="2">
        <f t="shared" si="34"/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11" t="s">
        <v>114</v>
      </c>
      <c r="M247" s="2">
        <f t="shared" si="35"/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</row>
    <row r="248" spans="1:19" ht="12.75">
      <c r="A248" s="11" t="s">
        <v>175</v>
      </c>
      <c r="C248" s="2">
        <f t="shared" si="33"/>
        <v>35</v>
      </c>
      <c r="D248" s="2">
        <f t="shared" si="34"/>
        <v>35</v>
      </c>
      <c r="E248" s="9">
        <v>17</v>
      </c>
      <c r="F248" s="9">
        <v>18</v>
      </c>
      <c r="G248" s="9">
        <v>0</v>
      </c>
      <c r="H248" s="9">
        <v>35</v>
      </c>
      <c r="I248" s="9">
        <v>0</v>
      </c>
      <c r="J248" s="9">
        <v>0</v>
      </c>
      <c r="K248" s="11" t="s">
        <v>175</v>
      </c>
      <c r="M248" s="2">
        <f t="shared" si="35"/>
        <v>60</v>
      </c>
      <c r="N248" s="9">
        <v>28</v>
      </c>
      <c r="O248" s="9">
        <v>32</v>
      </c>
      <c r="P248" s="9">
        <v>0</v>
      </c>
      <c r="Q248" s="9">
        <v>2</v>
      </c>
      <c r="R248" s="9">
        <v>7</v>
      </c>
      <c r="S248" s="9">
        <v>6</v>
      </c>
    </row>
    <row r="249" spans="1:19" ht="12.75">
      <c r="A249" s="11" t="s">
        <v>113</v>
      </c>
      <c r="C249" s="2">
        <f t="shared" si="33"/>
        <v>67</v>
      </c>
      <c r="D249" s="2">
        <f t="shared" si="34"/>
        <v>67</v>
      </c>
      <c r="E249" s="9">
        <v>28</v>
      </c>
      <c r="F249" s="9">
        <v>39</v>
      </c>
      <c r="G249" s="9">
        <v>0</v>
      </c>
      <c r="H249" s="9">
        <v>67</v>
      </c>
      <c r="I249" s="9">
        <v>0</v>
      </c>
      <c r="J249" s="9">
        <v>0</v>
      </c>
      <c r="K249" s="11" t="s">
        <v>113</v>
      </c>
      <c r="M249" s="2">
        <f t="shared" si="35"/>
        <v>43</v>
      </c>
      <c r="N249" s="9">
        <v>17</v>
      </c>
      <c r="O249" s="9">
        <v>26</v>
      </c>
      <c r="P249" s="9">
        <v>0</v>
      </c>
      <c r="Q249" s="9">
        <v>1</v>
      </c>
      <c r="R249" s="9">
        <v>7</v>
      </c>
      <c r="S249" s="9">
        <v>6</v>
      </c>
    </row>
    <row r="250" spans="1:19" ht="12.75">
      <c r="A250" s="11" t="s">
        <v>176</v>
      </c>
      <c r="C250" s="2">
        <f t="shared" si="33"/>
        <v>38</v>
      </c>
      <c r="D250" s="2">
        <f t="shared" si="34"/>
        <v>38</v>
      </c>
      <c r="E250" s="9">
        <v>25</v>
      </c>
      <c r="F250" s="9">
        <v>13</v>
      </c>
      <c r="G250" s="9">
        <v>0</v>
      </c>
      <c r="H250" s="9">
        <v>38</v>
      </c>
      <c r="I250" s="9">
        <v>0</v>
      </c>
      <c r="J250" s="9">
        <v>0</v>
      </c>
      <c r="K250" s="11" t="s">
        <v>176</v>
      </c>
      <c r="M250" s="2">
        <f t="shared" si="35"/>
        <v>41</v>
      </c>
      <c r="N250" s="9">
        <v>21</v>
      </c>
      <c r="O250" s="9">
        <v>20</v>
      </c>
      <c r="P250" s="9">
        <v>1</v>
      </c>
      <c r="Q250" s="9">
        <v>0</v>
      </c>
      <c r="R250" s="9">
        <v>4</v>
      </c>
      <c r="S250" s="9">
        <v>3</v>
      </c>
    </row>
    <row r="251" spans="1:19" ht="12.75">
      <c r="A251" s="11" t="s">
        <v>111</v>
      </c>
      <c r="C251" s="2">
        <f t="shared" si="33"/>
        <v>2</v>
      </c>
      <c r="D251" s="2">
        <f t="shared" si="34"/>
        <v>2</v>
      </c>
      <c r="E251" s="9">
        <v>1</v>
      </c>
      <c r="F251" s="9">
        <v>1</v>
      </c>
      <c r="G251" s="9">
        <v>0</v>
      </c>
      <c r="H251" s="9">
        <v>2</v>
      </c>
      <c r="I251" s="9">
        <v>0</v>
      </c>
      <c r="J251" s="9">
        <v>0</v>
      </c>
      <c r="K251" s="11" t="s">
        <v>111</v>
      </c>
      <c r="M251" s="2">
        <f t="shared" si="35"/>
        <v>1</v>
      </c>
      <c r="N251" s="9">
        <v>0</v>
      </c>
      <c r="O251" s="9">
        <v>1</v>
      </c>
      <c r="P251" s="9">
        <v>0</v>
      </c>
      <c r="Q251" s="9">
        <v>0</v>
      </c>
      <c r="R251" s="9">
        <v>0</v>
      </c>
      <c r="S251" s="9">
        <v>0</v>
      </c>
    </row>
    <row r="252" spans="1:19" ht="12.75">
      <c r="A252" s="11" t="s">
        <v>112</v>
      </c>
      <c r="C252" s="2">
        <f t="shared" si="33"/>
        <v>23</v>
      </c>
      <c r="D252" s="2">
        <f t="shared" si="34"/>
        <v>23</v>
      </c>
      <c r="E252" s="9">
        <v>12</v>
      </c>
      <c r="F252" s="9">
        <v>11</v>
      </c>
      <c r="G252" s="9">
        <v>0</v>
      </c>
      <c r="H252" s="9">
        <v>23</v>
      </c>
      <c r="I252" s="9">
        <v>0</v>
      </c>
      <c r="J252" s="9">
        <v>0</v>
      </c>
      <c r="K252" s="11" t="s">
        <v>112</v>
      </c>
      <c r="M252" s="2">
        <f t="shared" si="35"/>
        <v>6</v>
      </c>
      <c r="N252" s="9">
        <v>1</v>
      </c>
      <c r="O252" s="9">
        <v>5</v>
      </c>
      <c r="P252" s="9">
        <v>0</v>
      </c>
      <c r="Q252" s="9">
        <v>0</v>
      </c>
      <c r="R252" s="9">
        <v>9</v>
      </c>
      <c r="S252" s="9">
        <v>2</v>
      </c>
    </row>
    <row r="253" ht="12.75"/>
    <row r="254" ht="12.75">
      <c r="A254" s="5"/>
    </row>
    <row r="255" spans="1:11" ht="12.75" customHeight="1">
      <c r="A255" s="5"/>
      <c r="K255" s="5"/>
    </row>
    <row r="256" spans="1:11" ht="12.75">
      <c r="A256" s="2" t="s">
        <v>161</v>
      </c>
      <c r="K256" s="2" t="s">
        <v>161</v>
      </c>
    </row>
    <row r="259" spans="2:12" ht="12.75">
      <c r="B259" s="2" t="s">
        <v>104</v>
      </c>
      <c r="L259" s="2" t="s">
        <v>104</v>
      </c>
    </row>
    <row r="260" spans="2:12" ht="12.75">
      <c r="B260" s="13" t="s">
        <v>184</v>
      </c>
      <c r="L260" s="13" t="s">
        <v>184</v>
      </c>
    </row>
    <row r="262" spans="1:19" s="13" customFormat="1" ht="12.75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>
      <c r="A263" s="32"/>
      <c r="B263" s="33"/>
      <c r="C263" s="34" t="s">
        <v>84</v>
      </c>
      <c r="D263" s="60" t="s">
        <v>156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>
      <c r="A264" s="53" t="s">
        <v>117</v>
      </c>
      <c r="B264" s="54"/>
      <c r="C264" s="34" t="s">
        <v>7</v>
      </c>
      <c r="D264" s="30"/>
      <c r="E264" s="55" t="s">
        <v>167</v>
      </c>
      <c r="F264" s="57"/>
      <c r="G264" s="34" t="s">
        <v>7</v>
      </c>
      <c r="H264" s="31" t="s">
        <v>88</v>
      </c>
      <c r="I264" s="55" t="s">
        <v>92</v>
      </c>
      <c r="J264" s="57"/>
      <c r="K264" s="53" t="s">
        <v>117</v>
      </c>
      <c r="L264" s="54"/>
      <c r="M264" s="30"/>
      <c r="N264" s="55" t="s">
        <v>169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>
      <c r="A265" s="58"/>
      <c r="B265" s="59"/>
      <c r="C265" s="35"/>
      <c r="D265" s="34" t="s">
        <v>10</v>
      </c>
      <c r="E265" s="60" t="s">
        <v>168</v>
      </c>
      <c r="F265" s="62"/>
      <c r="G265" s="35"/>
      <c r="H265" s="34" t="s">
        <v>89</v>
      </c>
      <c r="I265" s="60" t="s">
        <v>98</v>
      </c>
      <c r="J265" s="62"/>
      <c r="K265" s="58"/>
      <c r="L265" s="59"/>
      <c r="M265" s="34" t="s">
        <v>10</v>
      </c>
      <c r="N265" s="60" t="s">
        <v>170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>
      <c r="A266" s="58" t="s">
        <v>118</v>
      </c>
      <c r="B266" s="59"/>
      <c r="C266" s="35"/>
      <c r="D266" s="35"/>
      <c r="E266" s="31"/>
      <c r="F266" s="31"/>
      <c r="G266" s="35"/>
      <c r="H266" s="35"/>
      <c r="I266" s="31" t="s">
        <v>93</v>
      </c>
      <c r="J266" s="37" t="s">
        <v>96</v>
      </c>
      <c r="K266" s="58" t="s">
        <v>118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>
      <c r="A267" s="32"/>
      <c r="B267" s="33"/>
      <c r="C267" s="39" t="s">
        <v>85</v>
      </c>
      <c r="D267" s="39" t="s">
        <v>15</v>
      </c>
      <c r="E267" s="34" t="s">
        <v>123</v>
      </c>
      <c r="F267" s="34" t="s">
        <v>124</v>
      </c>
      <c r="G267" s="39" t="s">
        <v>11</v>
      </c>
      <c r="H267" s="39" t="s">
        <v>90</v>
      </c>
      <c r="I267" s="34" t="s">
        <v>94</v>
      </c>
      <c r="J267" s="34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>
      <c r="A268" s="40"/>
      <c r="B268" s="41"/>
      <c r="C268" s="42" t="s">
        <v>16</v>
      </c>
      <c r="D268" s="43"/>
      <c r="E268" s="42" t="s">
        <v>99</v>
      </c>
      <c r="F268" s="42" t="s">
        <v>100</v>
      </c>
      <c r="G268" s="44" t="s">
        <v>16</v>
      </c>
      <c r="H268" s="42" t="s">
        <v>91</v>
      </c>
      <c r="I268" s="42" t="s">
        <v>95</v>
      </c>
      <c r="J268" s="42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>
      <c r="A270" s="5" t="s">
        <v>17</v>
      </c>
      <c r="C270" s="2">
        <f>SUM(C272:C277)</f>
        <v>26</v>
      </c>
      <c r="D270" s="2">
        <f aca="true" t="shared" si="36" ref="D270:J270">SUM(D272:D277)</f>
        <v>26</v>
      </c>
      <c r="E270" s="2">
        <f t="shared" si="36"/>
        <v>11</v>
      </c>
      <c r="F270" s="2">
        <f t="shared" si="36"/>
        <v>15</v>
      </c>
      <c r="G270" s="2">
        <f t="shared" si="36"/>
        <v>0</v>
      </c>
      <c r="H270" s="2">
        <f t="shared" si="36"/>
        <v>26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69</v>
      </c>
      <c r="N270" s="2">
        <f aca="true" t="shared" si="37" ref="N270:S270">SUM(N272:N277)</f>
        <v>42</v>
      </c>
      <c r="O270" s="2">
        <f t="shared" si="37"/>
        <v>27</v>
      </c>
      <c r="P270" s="2">
        <f t="shared" si="37"/>
        <v>0</v>
      </c>
      <c r="Q270" s="2">
        <f t="shared" si="37"/>
        <v>1</v>
      </c>
      <c r="R270" s="2">
        <f t="shared" si="37"/>
        <v>13</v>
      </c>
      <c r="S270" s="2">
        <f t="shared" si="37"/>
        <v>0</v>
      </c>
    </row>
    <row r="272" spans="1:19" ht="12.75">
      <c r="A272" s="11" t="s">
        <v>73</v>
      </c>
      <c r="C272" s="2">
        <f aca="true" t="shared" si="38" ref="C272:C277">D272+G272</f>
        <v>1</v>
      </c>
      <c r="D272" s="2">
        <f aca="true" t="shared" si="39" ref="D272:D277">E272+F272</f>
        <v>1</v>
      </c>
      <c r="E272" s="9">
        <v>0</v>
      </c>
      <c r="F272" s="9">
        <v>1</v>
      </c>
      <c r="G272" s="9">
        <v>0</v>
      </c>
      <c r="H272" s="9">
        <v>1</v>
      </c>
      <c r="I272" s="9">
        <v>0</v>
      </c>
      <c r="J272" s="9">
        <v>0</v>
      </c>
      <c r="K272" s="11" t="s">
        <v>73</v>
      </c>
      <c r="M272" s="2">
        <f aca="true" t="shared" si="40" ref="M272:M277">N272+O272</f>
        <v>3</v>
      </c>
      <c r="N272" s="9">
        <v>2</v>
      </c>
      <c r="O272" s="9">
        <v>1</v>
      </c>
      <c r="P272" s="9">
        <v>0</v>
      </c>
      <c r="Q272" s="9">
        <v>0</v>
      </c>
      <c r="R272" s="9">
        <v>0</v>
      </c>
      <c r="S272" s="9">
        <v>0</v>
      </c>
    </row>
    <row r="273" spans="1:19" ht="12.75">
      <c r="A273" s="11" t="s">
        <v>30</v>
      </c>
      <c r="C273" s="2">
        <f t="shared" si="38"/>
        <v>2</v>
      </c>
      <c r="D273" s="2">
        <f t="shared" si="39"/>
        <v>2</v>
      </c>
      <c r="E273" s="9">
        <v>1</v>
      </c>
      <c r="F273" s="9">
        <v>1</v>
      </c>
      <c r="G273" s="9">
        <v>0</v>
      </c>
      <c r="H273" s="9">
        <v>2</v>
      </c>
      <c r="I273" s="9">
        <v>0</v>
      </c>
      <c r="J273" s="9">
        <v>0</v>
      </c>
      <c r="K273" s="11" t="s">
        <v>30</v>
      </c>
      <c r="M273" s="2">
        <f t="shared" si="40"/>
        <v>9</v>
      </c>
      <c r="N273" s="9">
        <v>8</v>
      </c>
      <c r="O273" s="9">
        <v>1</v>
      </c>
      <c r="P273" s="9">
        <v>0</v>
      </c>
      <c r="Q273" s="9">
        <v>0</v>
      </c>
      <c r="R273" s="9">
        <v>1</v>
      </c>
      <c r="S273" s="9">
        <v>0</v>
      </c>
    </row>
    <row r="274" spans="1:19" ht="12.75">
      <c r="A274" s="11" t="s">
        <v>33</v>
      </c>
      <c r="C274" s="2">
        <f t="shared" si="38"/>
        <v>3</v>
      </c>
      <c r="D274" s="2">
        <f t="shared" si="39"/>
        <v>3</v>
      </c>
      <c r="E274" s="9">
        <v>2</v>
      </c>
      <c r="F274" s="9">
        <v>1</v>
      </c>
      <c r="G274" s="9">
        <v>0</v>
      </c>
      <c r="H274" s="9">
        <v>3</v>
      </c>
      <c r="I274" s="9">
        <v>0</v>
      </c>
      <c r="J274" s="9">
        <v>0</v>
      </c>
      <c r="K274" s="11" t="s">
        <v>33</v>
      </c>
      <c r="M274" s="2">
        <f t="shared" si="40"/>
        <v>6</v>
      </c>
      <c r="N274" s="9">
        <v>3</v>
      </c>
      <c r="O274" s="9">
        <v>3</v>
      </c>
      <c r="P274" s="9">
        <v>0</v>
      </c>
      <c r="Q274" s="9">
        <v>0</v>
      </c>
      <c r="R274" s="9">
        <v>1</v>
      </c>
      <c r="S274" s="9">
        <v>0</v>
      </c>
    </row>
    <row r="275" spans="1:19" ht="12.75">
      <c r="A275" s="11" t="s">
        <v>48</v>
      </c>
      <c r="C275" s="2">
        <f t="shared" si="38"/>
        <v>0</v>
      </c>
      <c r="D275" s="2">
        <f t="shared" si="39"/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11" t="s">
        <v>48</v>
      </c>
      <c r="M275" s="2">
        <f t="shared" si="40"/>
        <v>5</v>
      </c>
      <c r="N275" s="9">
        <v>3</v>
      </c>
      <c r="O275" s="9">
        <v>2</v>
      </c>
      <c r="P275" s="9">
        <v>0</v>
      </c>
      <c r="Q275" s="9">
        <v>0</v>
      </c>
      <c r="R275" s="9">
        <v>0</v>
      </c>
      <c r="S275" s="9">
        <v>0</v>
      </c>
    </row>
    <row r="276" spans="1:19" ht="12.75">
      <c r="A276" s="2" t="s">
        <v>49</v>
      </c>
      <c r="C276" s="2">
        <f t="shared" si="38"/>
        <v>13</v>
      </c>
      <c r="D276" s="2">
        <f t="shared" si="39"/>
        <v>13</v>
      </c>
      <c r="E276" s="9">
        <v>2</v>
      </c>
      <c r="F276" s="9">
        <v>11</v>
      </c>
      <c r="G276" s="9">
        <v>0</v>
      </c>
      <c r="H276" s="9">
        <v>13</v>
      </c>
      <c r="I276" s="9">
        <v>0</v>
      </c>
      <c r="J276" s="9">
        <v>0</v>
      </c>
      <c r="K276" s="2" t="s">
        <v>49</v>
      </c>
      <c r="M276" s="2">
        <f t="shared" si="40"/>
        <v>26</v>
      </c>
      <c r="N276" s="9">
        <v>16</v>
      </c>
      <c r="O276" s="9">
        <v>10</v>
      </c>
      <c r="P276" s="9">
        <v>0</v>
      </c>
      <c r="Q276" s="9">
        <v>1</v>
      </c>
      <c r="R276" s="9">
        <v>10</v>
      </c>
      <c r="S276" s="9">
        <v>0</v>
      </c>
    </row>
    <row r="277" spans="1:19" ht="12.75">
      <c r="A277" s="11" t="s">
        <v>64</v>
      </c>
      <c r="C277" s="2">
        <f t="shared" si="38"/>
        <v>7</v>
      </c>
      <c r="D277" s="2">
        <f t="shared" si="39"/>
        <v>7</v>
      </c>
      <c r="E277" s="9">
        <v>6</v>
      </c>
      <c r="F277" s="9">
        <v>1</v>
      </c>
      <c r="G277" s="9">
        <v>0</v>
      </c>
      <c r="H277" s="9">
        <v>7</v>
      </c>
      <c r="I277" s="9">
        <v>0</v>
      </c>
      <c r="J277" s="9">
        <v>0</v>
      </c>
      <c r="K277" s="11" t="s">
        <v>64</v>
      </c>
      <c r="M277" s="2">
        <f t="shared" si="40"/>
        <v>20</v>
      </c>
      <c r="N277" s="9">
        <v>10</v>
      </c>
      <c r="O277" s="9">
        <v>10</v>
      </c>
      <c r="P277" s="9">
        <v>0</v>
      </c>
      <c r="Q277" s="9">
        <v>0</v>
      </c>
      <c r="R277" s="9">
        <v>1</v>
      </c>
      <c r="S277" s="9">
        <v>0</v>
      </c>
    </row>
    <row r="278" ht="12"/>
    <row r="279" ht="12.75">
      <c r="A279" s="2"/>
    </row>
    <row r="280" spans="1:11" ht="12.75" customHeight="1">
      <c r="A280" s="5"/>
      <c r="K280" s="5"/>
    </row>
    <row r="281" spans="1:11" ht="12.75">
      <c r="A281" s="5" t="s">
        <v>179</v>
      </c>
      <c r="K281" s="5" t="s">
        <v>179</v>
      </c>
    </row>
    <row r="282" spans="1:19" ht="12.75">
      <c r="A282" s="3" t="s">
        <v>135</v>
      </c>
      <c r="C282" s="2">
        <f>D282+G282</f>
        <v>0</v>
      </c>
      <c r="D282" s="2">
        <f>E282+F282</f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3" t="s">
        <v>135</v>
      </c>
      <c r="M282" s="2">
        <f>N282+O282</f>
        <v>1</v>
      </c>
      <c r="N282" s="9">
        <v>1</v>
      </c>
      <c r="O282" s="9">
        <v>0</v>
      </c>
      <c r="P282" s="9">
        <v>0</v>
      </c>
      <c r="Q282" s="9">
        <v>0</v>
      </c>
      <c r="R282" s="9">
        <v>2</v>
      </c>
      <c r="S282" s="9">
        <v>0</v>
      </c>
    </row>
    <row r="284" spans="1:11" ht="12.75">
      <c r="A284" s="5" t="s">
        <v>136</v>
      </c>
      <c r="K284" s="5" t="s">
        <v>136</v>
      </c>
    </row>
    <row r="285" spans="1:19" ht="12.75">
      <c r="A285" s="3" t="s">
        <v>137</v>
      </c>
      <c r="C285" s="2">
        <f>D285+G285</f>
        <v>3</v>
      </c>
      <c r="D285" s="2">
        <f>E285+F285</f>
        <v>2</v>
      </c>
      <c r="E285" s="9">
        <v>0</v>
      </c>
      <c r="F285" s="9">
        <v>2</v>
      </c>
      <c r="G285" s="9">
        <v>1</v>
      </c>
      <c r="H285" s="9">
        <v>3</v>
      </c>
      <c r="I285" s="9">
        <v>0</v>
      </c>
      <c r="J285" s="9">
        <v>0</v>
      </c>
      <c r="K285" s="3" t="s">
        <v>137</v>
      </c>
      <c r="M285" s="2">
        <f>N285+O285</f>
        <v>9</v>
      </c>
      <c r="N285" s="9">
        <v>6</v>
      </c>
      <c r="O285" s="9">
        <v>3</v>
      </c>
      <c r="P285" s="9">
        <v>0</v>
      </c>
      <c r="Q285" s="9">
        <v>2</v>
      </c>
      <c r="R285" s="9">
        <v>4</v>
      </c>
      <c r="S285" s="9">
        <v>0</v>
      </c>
    </row>
    <row r="287" spans="1:19" ht="12.75">
      <c r="A287" s="6" t="s">
        <v>17</v>
      </c>
      <c r="C287" s="2">
        <f>D287+G287</f>
        <v>1161</v>
      </c>
      <c r="D287" s="2">
        <f>E287+F287</f>
        <v>1156</v>
      </c>
      <c r="E287" s="2">
        <f aca="true" t="shared" si="41" ref="E287:J287">SUM(E26,E53,E75,E107,E138,E160,E191,E219,E242,E270,E282,E285)</f>
        <v>611</v>
      </c>
      <c r="F287" s="2">
        <f t="shared" si="41"/>
        <v>545</v>
      </c>
      <c r="G287" s="2">
        <f t="shared" si="41"/>
        <v>5</v>
      </c>
      <c r="H287" s="2">
        <f t="shared" si="41"/>
        <v>1160</v>
      </c>
      <c r="I287" s="2">
        <f t="shared" si="41"/>
        <v>0</v>
      </c>
      <c r="J287" s="2">
        <f t="shared" si="41"/>
        <v>1</v>
      </c>
      <c r="K287" s="6" t="s">
        <v>17</v>
      </c>
      <c r="M287" s="2">
        <f>N287+O287</f>
        <v>1602</v>
      </c>
      <c r="N287" s="2">
        <f aca="true" t="shared" si="42" ref="N287:S287">SUM(N26,N53,N75,N107,N138,N160,N191,N219,N242,N270,N282,N285)</f>
        <v>804</v>
      </c>
      <c r="O287" s="2">
        <f t="shared" si="42"/>
        <v>798</v>
      </c>
      <c r="P287" s="2">
        <f t="shared" si="42"/>
        <v>7</v>
      </c>
      <c r="Q287" s="2">
        <f t="shared" si="42"/>
        <v>26</v>
      </c>
      <c r="R287" s="2">
        <f t="shared" si="42"/>
        <v>589</v>
      </c>
      <c r="S287" s="2">
        <f t="shared" si="42"/>
        <v>96</v>
      </c>
    </row>
    <row r="288" spans="1:11" ht="12.75">
      <c r="A288" s="12" t="s">
        <v>18</v>
      </c>
      <c r="K288" s="12" t="s">
        <v>18</v>
      </c>
    </row>
    <row r="290" spans="3:10" ht="12.75">
      <c r="C290"/>
      <c r="D290"/>
      <c r="E290"/>
      <c r="F290"/>
      <c r="G290"/>
      <c r="I290"/>
      <c r="J290"/>
    </row>
    <row r="293" spans="2:12" ht="12.75">
      <c r="B293" s="2" t="s">
        <v>104</v>
      </c>
      <c r="L293" s="2" t="s">
        <v>104</v>
      </c>
    </row>
    <row r="294" spans="2:12" ht="12.75">
      <c r="B294" s="13" t="s">
        <v>184</v>
      </c>
      <c r="L294" s="13" t="s">
        <v>184</v>
      </c>
    </row>
    <row r="296" spans="1:19" s="13" customFormat="1" ht="12.75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>
      <c r="A297" s="32"/>
      <c r="B297" s="33"/>
      <c r="C297" s="34" t="s">
        <v>84</v>
      </c>
      <c r="D297" s="60" t="s">
        <v>156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>
      <c r="A298" s="53" t="s">
        <v>117</v>
      </c>
      <c r="B298" s="54"/>
      <c r="C298" s="34" t="s">
        <v>7</v>
      </c>
      <c r="D298" s="30"/>
      <c r="E298" s="55" t="s">
        <v>167</v>
      </c>
      <c r="F298" s="57"/>
      <c r="G298" s="34" t="s">
        <v>7</v>
      </c>
      <c r="H298" s="31" t="s">
        <v>88</v>
      </c>
      <c r="I298" s="55" t="s">
        <v>92</v>
      </c>
      <c r="J298" s="57"/>
      <c r="K298" s="53" t="s">
        <v>117</v>
      </c>
      <c r="L298" s="54"/>
      <c r="M298" s="30"/>
      <c r="N298" s="55" t="s">
        <v>169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>
      <c r="A299" s="58"/>
      <c r="B299" s="59"/>
      <c r="C299" s="35"/>
      <c r="D299" s="34" t="s">
        <v>10</v>
      </c>
      <c r="E299" s="60" t="s">
        <v>168</v>
      </c>
      <c r="F299" s="62"/>
      <c r="G299" s="35"/>
      <c r="H299" s="34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170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>
      <c r="A300" s="58" t="s">
        <v>118</v>
      </c>
      <c r="B300" s="59"/>
      <c r="C300" s="35"/>
      <c r="D300" s="35"/>
      <c r="E300" s="31"/>
      <c r="F300" s="31"/>
      <c r="G300" s="35"/>
      <c r="H300" s="35"/>
      <c r="I300" s="31" t="s">
        <v>93</v>
      </c>
      <c r="J300" s="37" t="s">
        <v>96</v>
      </c>
      <c r="K300" s="58" t="s">
        <v>118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>
      <c r="A301" s="32"/>
      <c r="B301" s="33"/>
      <c r="C301" s="39" t="s">
        <v>85</v>
      </c>
      <c r="D301" s="39" t="s">
        <v>15</v>
      </c>
      <c r="E301" s="34" t="s">
        <v>123</v>
      </c>
      <c r="F301" s="34" t="s">
        <v>124</v>
      </c>
      <c r="G301" s="39" t="s">
        <v>11</v>
      </c>
      <c r="H301" s="39" t="s">
        <v>90</v>
      </c>
      <c r="I301" s="34" t="s">
        <v>94</v>
      </c>
      <c r="J301" s="34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>
      <c r="A302" s="40"/>
      <c r="B302" s="41"/>
      <c r="C302" s="42" t="s">
        <v>16</v>
      </c>
      <c r="D302" s="43"/>
      <c r="E302" s="42" t="s">
        <v>99</v>
      </c>
      <c r="F302" s="42" t="s">
        <v>100</v>
      </c>
      <c r="G302" s="44" t="s">
        <v>16</v>
      </c>
      <c r="H302" s="42" t="s">
        <v>91</v>
      </c>
      <c r="I302" s="42" t="s">
        <v>95</v>
      </c>
      <c r="J302" s="42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19" ht="12.75">
      <c r="A304" s="5" t="s">
        <v>17</v>
      </c>
      <c r="C304" s="2">
        <f>SUM(C307:C316)</f>
        <v>1158</v>
      </c>
      <c r="D304" s="2">
        <f aca="true" t="shared" si="43" ref="D304:J304">SUM(D307:D316)</f>
        <v>1154</v>
      </c>
      <c r="E304" s="2">
        <f t="shared" si="43"/>
        <v>611</v>
      </c>
      <c r="F304" s="2">
        <f t="shared" si="43"/>
        <v>543</v>
      </c>
      <c r="G304" s="2">
        <f t="shared" si="43"/>
        <v>4</v>
      </c>
      <c r="H304" s="2">
        <f t="shared" si="43"/>
        <v>1157</v>
      </c>
      <c r="I304" s="2">
        <f t="shared" si="43"/>
        <v>0</v>
      </c>
      <c r="J304" s="2">
        <f t="shared" si="43"/>
        <v>1</v>
      </c>
      <c r="K304" s="5" t="s">
        <v>17</v>
      </c>
      <c r="M304" s="2">
        <f>SUM(M307:M316)</f>
        <v>1592</v>
      </c>
      <c r="N304" s="2">
        <f aca="true" t="shared" si="44" ref="N304:S304">SUM(N307:N316)</f>
        <v>797</v>
      </c>
      <c r="O304" s="2">
        <f t="shared" si="44"/>
        <v>795</v>
      </c>
      <c r="P304" s="2">
        <f t="shared" si="44"/>
        <v>7</v>
      </c>
      <c r="Q304" s="2">
        <f t="shared" si="44"/>
        <v>24</v>
      </c>
      <c r="R304" s="2">
        <f t="shared" si="44"/>
        <v>583</v>
      </c>
      <c r="S304" s="2">
        <f t="shared" si="44"/>
        <v>96</v>
      </c>
    </row>
    <row r="306" spans="1:11" ht="12.75">
      <c r="A306" s="2" t="s">
        <v>152</v>
      </c>
      <c r="K306" s="2" t="s">
        <v>152</v>
      </c>
    </row>
    <row r="307" spans="1:19" ht="12.75">
      <c r="A307" s="2" t="s">
        <v>142</v>
      </c>
      <c r="C307" s="2">
        <f>C26</f>
        <v>101</v>
      </c>
      <c r="D307" s="2">
        <f aca="true" t="shared" si="45" ref="D307:J307">D26</f>
        <v>101</v>
      </c>
      <c r="E307" s="2">
        <f t="shared" si="45"/>
        <v>44</v>
      </c>
      <c r="F307" s="2">
        <f t="shared" si="45"/>
        <v>57</v>
      </c>
      <c r="G307" s="2">
        <f t="shared" si="45"/>
        <v>0</v>
      </c>
      <c r="H307" s="2">
        <f t="shared" si="45"/>
        <v>101</v>
      </c>
      <c r="I307" s="2">
        <f t="shared" si="45"/>
        <v>0</v>
      </c>
      <c r="J307" s="2">
        <f t="shared" si="45"/>
        <v>0</v>
      </c>
      <c r="K307" s="2" t="s">
        <v>142</v>
      </c>
      <c r="M307" s="2">
        <f>M26</f>
        <v>157</v>
      </c>
      <c r="N307" s="2">
        <f aca="true" t="shared" si="46" ref="N307:S307">N26</f>
        <v>83</v>
      </c>
      <c r="O307" s="2">
        <f t="shared" si="46"/>
        <v>74</v>
      </c>
      <c r="P307" s="2">
        <f t="shared" si="46"/>
        <v>0</v>
      </c>
      <c r="Q307" s="2">
        <f t="shared" si="46"/>
        <v>4</v>
      </c>
      <c r="R307" s="2">
        <f t="shared" si="46"/>
        <v>68</v>
      </c>
      <c r="S307" s="2">
        <f t="shared" si="46"/>
        <v>13</v>
      </c>
    </row>
    <row r="308" spans="1:19" ht="12.75">
      <c r="A308" s="2" t="s">
        <v>143</v>
      </c>
      <c r="C308" s="2">
        <f>C53</f>
        <v>8</v>
      </c>
      <c r="D308" s="2">
        <f aca="true" t="shared" si="47" ref="D308:J308">D53</f>
        <v>8</v>
      </c>
      <c r="E308" s="2">
        <f t="shared" si="47"/>
        <v>3</v>
      </c>
      <c r="F308" s="2">
        <f t="shared" si="47"/>
        <v>5</v>
      </c>
      <c r="G308" s="2">
        <f t="shared" si="47"/>
        <v>0</v>
      </c>
      <c r="H308" s="2">
        <f t="shared" si="47"/>
        <v>7</v>
      </c>
      <c r="I308" s="2">
        <f t="shared" si="47"/>
        <v>0</v>
      </c>
      <c r="J308" s="2">
        <f t="shared" si="47"/>
        <v>1</v>
      </c>
      <c r="K308" s="2" t="s">
        <v>143</v>
      </c>
      <c r="M308" s="2">
        <f>M53</f>
        <v>42</v>
      </c>
      <c r="N308" s="2">
        <f aca="true" t="shared" si="48" ref="N308:S308">N53</f>
        <v>19</v>
      </c>
      <c r="O308" s="2">
        <f t="shared" si="48"/>
        <v>23</v>
      </c>
      <c r="P308" s="2">
        <f t="shared" si="48"/>
        <v>0</v>
      </c>
      <c r="Q308" s="2">
        <f t="shared" si="48"/>
        <v>0</v>
      </c>
      <c r="R308" s="2">
        <f t="shared" si="48"/>
        <v>12</v>
      </c>
      <c r="S308" s="2">
        <f t="shared" si="48"/>
        <v>1</v>
      </c>
    </row>
    <row r="309" spans="1:19" ht="12.75">
      <c r="A309" s="2" t="s">
        <v>144</v>
      </c>
      <c r="C309" s="2">
        <f>C75</f>
        <v>177</v>
      </c>
      <c r="D309" s="2">
        <f aca="true" t="shared" si="49" ref="D309:J309">D75</f>
        <v>177</v>
      </c>
      <c r="E309" s="2">
        <f t="shared" si="49"/>
        <v>90</v>
      </c>
      <c r="F309" s="2">
        <f t="shared" si="49"/>
        <v>87</v>
      </c>
      <c r="G309" s="2">
        <f t="shared" si="49"/>
        <v>0</v>
      </c>
      <c r="H309" s="2">
        <f t="shared" si="49"/>
        <v>177</v>
      </c>
      <c r="I309" s="2">
        <f t="shared" si="49"/>
        <v>0</v>
      </c>
      <c r="J309" s="2">
        <f t="shared" si="49"/>
        <v>0</v>
      </c>
      <c r="K309" s="2" t="s">
        <v>144</v>
      </c>
      <c r="M309" s="2">
        <f>M75</f>
        <v>240</v>
      </c>
      <c r="N309" s="2">
        <f aca="true" t="shared" si="50" ref="N309:S309">N75</f>
        <v>114</v>
      </c>
      <c r="O309" s="2">
        <f t="shared" si="50"/>
        <v>126</v>
      </c>
      <c r="P309" s="2">
        <f t="shared" si="50"/>
        <v>3</v>
      </c>
      <c r="Q309" s="2">
        <f t="shared" si="50"/>
        <v>3</v>
      </c>
      <c r="R309" s="2">
        <f t="shared" si="50"/>
        <v>176</v>
      </c>
      <c r="S309" s="2">
        <f t="shared" si="50"/>
        <v>29</v>
      </c>
    </row>
    <row r="310" spans="1:19" ht="27.75" customHeight="1">
      <c r="A310" s="63" t="s">
        <v>145</v>
      </c>
      <c r="B310" s="63"/>
      <c r="C310" s="2">
        <f>C107</f>
        <v>207</v>
      </c>
      <c r="D310" s="2">
        <f aca="true" t="shared" si="51" ref="D310:J310">D107</f>
        <v>207</v>
      </c>
      <c r="E310" s="2">
        <f t="shared" si="51"/>
        <v>111</v>
      </c>
      <c r="F310" s="2">
        <f t="shared" si="51"/>
        <v>96</v>
      </c>
      <c r="G310" s="2">
        <f t="shared" si="51"/>
        <v>0</v>
      </c>
      <c r="H310" s="2">
        <f t="shared" si="51"/>
        <v>207</v>
      </c>
      <c r="I310" s="2">
        <f t="shared" si="51"/>
        <v>0</v>
      </c>
      <c r="J310" s="2">
        <f t="shared" si="51"/>
        <v>0</v>
      </c>
      <c r="K310" s="63" t="s">
        <v>145</v>
      </c>
      <c r="L310" s="63"/>
      <c r="M310" s="2">
        <f>M107</f>
        <v>261</v>
      </c>
      <c r="N310" s="2">
        <f aca="true" t="shared" si="52" ref="N310:S310">N107</f>
        <v>138</v>
      </c>
      <c r="O310" s="2">
        <f t="shared" si="52"/>
        <v>123</v>
      </c>
      <c r="P310" s="2">
        <f t="shared" si="52"/>
        <v>0</v>
      </c>
      <c r="Q310" s="2">
        <f t="shared" si="52"/>
        <v>5</v>
      </c>
      <c r="R310" s="2">
        <f t="shared" si="52"/>
        <v>135</v>
      </c>
      <c r="S310" s="2">
        <f t="shared" si="52"/>
        <v>14</v>
      </c>
    </row>
    <row r="311" spans="1:19" ht="26.25" customHeight="1">
      <c r="A311" s="63" t="s">
        <v>146</v>
      </c>
      <c r="B311" s="63"/>
      <c r="C311" s="2">
        <f>C138</f>
        <v>19</v>
      </c>
      <c r="D311" s="2">
        <f aca="true" t="shared" si="53" ref="D311:J311">D138</f>
        <v>19</v>
      </c>
      <c r="E311" s="2">
        <f t="shared" si="53"/>
        <v>8</v>
      </c>
      <c r="F311" s="2">
        <f t="shared" si="53"/>
        <v>11</v>
      </c>
      <c r="G311" s="2">
        <f t="shared" si="53"/>
        <v>0</v>
      </c>
      <c r="H311" s="2">
        <f t="shared" si="53"/>
        <v>19</v>
      </c>
      <c r="I311" s="2">
        <f t="shared" si="53"/>
        <v>0</v>
      </c>
      <c r="J311" s="2">
        <f t="shared" si="53"/>
        <v>0</v>
      </c>
      <c r="K311" s="63" t="s">
        <v>146</v>
      </c>
      <c r="L311" s="63"/>
      <c r="M311" s="2">
        <f>M138</f>
        <v>33</v>
      </c>
      <c r="N311" s="2">
        <f aca="true" t="shared" si="54" ref="N311:S311">N138</f>
        <v>17</v>
      </c>
      <c r="O311" s="2">
        <f t="shared" si="54"/>
        <v>16</v>
      </c>
      <c r="P311" s="2">
        <f t="shared" si="54"/>
        <v>1</v>
      </c>
      <c r="Q311" s="2">
        <f t="shared" si="54"/>
        <v>0</v>
      </c>
      <c r="R311" s="2">
        <f t="shared" si="54"/>
        <v>7</v>
      </c>
      <c r="S311" s="2">
        <f t="shared" si="54"/>
        <v>1</v>
      </c>
    </row>
    <row r="312" spans="1:19" ht="27" customHeight="1">
      <c r="A312" s="63" t="s">
        <v>162</v>
      </c>
      <c r="B312" s="63"/>
      <c r="C312" s="2">
        <f>C160</f>
        <v>153</v>
      </c>
      <c r="D312" s="2">
        <f aca="true" t="shared" si="55" ref="D312:J312">D160</f>
        <v>150</v>
      </c>
      <c r="E312" s="2">
        <f t="shared" si="55"/>
        <v>80</v>
      </c>
      <c r="F312" s="2">
        <f t="shared" si="55"/>
        <v>70</v>
      </c>
      <c r="G312" s="2">
        <f t="shared" si="55"/>
        <v>3</v>
      </c>
      <c r="H312" s="2">
        <f t="shared" si="55"/>
        <v>153</v>
      </c>
      <c r="I312" s="2">
        <f t="shared" si="55"/>
        <v>0</v>
      </c>
      <c r="J312" s="2">
        <f t="shared" si="55"/>
        <v>0</v>
      </c>
      <c r="K312" s="63" t="s">
        <v>162</v>
      </c>
      <c r="L312" s="63"/>
      <c r="M312" s="2">
        <f>M160</f>
        <v>246</v>
      </c>
      <c r="N312" s="2">
        <f aca="true" t="shared" si="56" ref="N312:S312">N160</f>
        <v>127</v>
      </c>
      <c r="O312" s="2">
        <f t="shared" si="56"/>
        <v>119</v>
      </c>
      <c r="P312" s="2">
        <f t="shared" si="56"/>
        <v>2</v>
      </c>
      <c r="Q312" s="2">
        <f t="shared" si="56"/>
        <v>6</v>
      </c>
      <c r="R312" s="2">
        <f t="shared" si="56"/>
        <v>71</v>
      </c>
      <c r="S312" s="2">
        <f t="shared" si="56"/>
        <v>12</v>
      </c>
    </row>
    <row r="313" spans="1:19" ht="26.25" customHeight="1">
      <c r="A313" s="63" t="s">
        <v>148</v>
      </c>
      <c r="B313" s="63"/>
      <c r="C313" s="2">
        <f>C191</f>
        <v>133</v>
      </c>
      <c r="D313" s="2">
        <f aca="true" t="shared" si="57" ref="D313:J313">D191</f>
        <v>133</v>
      </c>
      <c r="E313" s="2">
        <f t="shared" si="57"/>
        <v>81</v>
      </c>
      <c r="F313" s="2">
        <f t="shared" si="57"/>
        <v>52</v>
      </c>
      <c r="G313" s="2">
        <f t="shared" si="57"/>
        <v>0</v>
      </c>
      <c r="H313" s="2">
        <f t="shared" si="57"/>
        <v>133</v>
      </c>
      <c r="I313" s="2">
        <f t="shared" si="57"/>
        <v>0</v>
      </c>
      <c r="J313" s="2">
        <f t="shared" si="57"/>
        <v>0</v>
      </c>
      <c r="K313" s="63" t="s">
        <v>148</v>
      </c>
      <c r="L313" s="63"/>
      <c r="M313" s="2">
        <f>M191</f>
        <v>200</v>
      </c>
      <c r="N313" s="2">
        <f aca="true" t="shared" si="58" ref="N313:S313">N191</f>
        <v>106</v>
      </c>
      <c r="O313" s="2">
        <f t="shared" si="58"/>
        <v>94</v>
      </c>
      <c r="P313" s="2">
        <f t="shared" si="58"/>
        <v>0</v>
      </c>
      <c r="Q313" s="2">
        <f t="shared" si="58"/>
        <v>0</v>
      </c>
      <c r="R313" s="2">
        <f t="shared" si="58"/>
        <v>35</v>
      </c>
      <c r="S313" s="2">
        <f t="shared" si="58"/>
        <v>0</v>
      </c>
    </row>
    <row r="314" spans="1:19" ht="27" customHeight="1">
      <c r="A314" s="63" t="s">
        <v>149</v>
      </c>
      <c r="B314" s="63"/>
      <c r="C314" s="2">
        <f>C219</f>
        <v>30</v>
      </c>
      <c r="D314" s="2">
        <f aca="true" t="shared" si="59" ref="D314:J314">D219</f>
        <v>30</v>
      </c>
      <c r="E314" s="2">
        <f t="shared" si="59"/>
        <v>18</v>
      </c>
      <c r="F314" s="2">
        <f t="shared" si="59"/>
        <v>12</v>
      </c>
      <c r="G314" s="2">
        <f t="shared" si="59"/>
        <v>0</v>
      </c>
      <c r="H314" s="2">
        <f t="shared" si="59"/>
        <v>30</v>
      </c>
      <c r="I314" s="2">
        <f t="shared" si="59"/>
        <v>0</v>
      </c>
      <c r="J314" s="2">
        <f t="shared" si="59"/>
        <v>0</v>
      </c>
      <c r="K314" s="63" t="s">
        <v>149</v>
      </c>
      <c r="L314" s="63"/>
      <c r="M314" s="2">
        <f>M219</f>
        <v>72</v>
      </c>
      <c r="N314" s="2">
        <f aca="true" t="shared" si="60" ref="N314:S314">N219</f>
        <v>34</v>
      </c>
      <c r="O314" s="2">
        <f t="shared" si="60"/>
        <v>38</v>
      </c>
      <c r="P314" s="2">
        <f t="shared" si="60"/>
        <v>0</v>
      </c>
      <c r="Q314" s="2">
        <f t="shared" si="60"/>
        <v>0</v>
      </c>
      <c r="R314" s="2">
        <f t="shared" si="60"/>
        <v>8</v>
      </c>
      <c r="S314" s="2">
        <f t="shared" si="60"/>
        <v>0</v>
      </c>
    </row>
    <row r="315" spans="1:19" ht="12.75">
      <c r="A315" s="2" t="s">
        <v>150</v>
      </c>
      <c r="C315" s="2">
        <f>C242</f>
        <v>304</v>
      </c>
      <c r="D315" s="2">
        <f aca="true" t="shared" si="61" ref="D315:J315">D242</f>
        <v>303</v>
      </c>
      <c r="E315" s="2">
        <f t="shared" si="61"/>
        <v>165</v>
      </c>
      <c r="F315" s="2">
        <f t="shared" si="61"/>
        <v>138</v>
      </c>
      <c r="G315" s="2">
        <f t="shared" si="61"/>
        <v>1</v>
      </c>
      <c r="H315" s="2">
        <f t="shared" si="61"/>
        <v>304</v>
      </c>
      <c r="I315" s="2">
        <f t="shared" si="61"/>
        <v>0</v>
      </c>
      <c r="J315" s="2">
        <f t="shared" si="61"/>
        <v>0</v>
      </c>
      <c r="K315" s="2" t="s">
        <v>150</v>
      </c>
      <c r="M315" s="2">
        <f>M242</f>
        <v>272</v>
      </c>
      <c r="N315" s="2">
        <f aca="true" t="shared" si="62" ref="N315:S315">N242</f>
        <v>117</v>
      </c>
      <c r="O315" s="2">
        <f t="shared" si="62"/>
        <v>155</v>
      </c>
      <c r="P315" s="2">
        <f t="shared" si="62"/>
        <v>1</v>
      </c>
      <c r="Q315" s="2">
        <f t="shared" si="62"/>
        <v>5</v>
      </c>
      <c r="R315" s="2">
        <f t="shared" si="62"/>
        <v>58</v>
      </c>
      <c r="S315" s="2">
        <f t="shared" si="62"/>
        <v>26</v>
      </c>
    </row>
    <row r="316" spans="1:19" ht="15" customHeight="1">
      <c r="A316" s="63" t="s">
        <v>161</v>
      </c>
      <c r="B316" s="63"/>
      <c r="C316" s="2">
        <f>C270</f>
        <v>26</v>
      </c>
      <c r="D316" s="2">
        <f aca="true" t="shared" si="63" ref="D316:J316">D270</f>
        <v>26</v>
      </c>
      <c r="E316" s="2">
        <f t="shared" si="63"/>
        <v>11</v>
      </c>
      <c r="F316" s="2">
        <f t="shared" si="63"/>
        <v>15</v>
      </c>
      <c r="G316" s="2">
        <f t="shared" si="63"/>
        <v>0</v>
      </c>
      <c r="H316" s="2">
        <f t="shared" si="63"/>
        <v>26</v>
      </c>
      <c r="I316" s="2">
        <f t="shared" si="63"/>
        <v>0</v>
      </c>
      <c r="J316" s="2">
        <f t="shared" si="63"/>
        <v>0</v>
      </c>
      <c r="K316" s="63" t="s">
        <v>161</v>
      </c>
      <c r="L316" s="63"/>
      <c r="M316" s="2">
        <f>M270</f>
        <v>69</v>
      </c>
      <c r="N316" s="2">
        <f aca="true" t="shared" si="64" ref="N316:S316">N270</f>
        <v>42</v>
      </c>
      <c r="O316" s="2">
        <f t="shared" si="64"/>
        <v>27</v>
      </c>
      <c r="P316" s="2">
        <f t="shared" si="64"/>
        <v>0</v>
      </c>
      <c r="Q316" s="2">
        <f t="shared" si="64"/>
        <v>1</v>
      </c>
      <c r="R316" s="2">
        <f t="shared" si="64"/>
        <v>13</v>
      </c>
      <c r="S316" s="2">
        <f t="shared" si="64"/>
        <v>0</v>
      </c>
    </row>
    <row r="317" s="10" customFormat="1" ht="12.75"/>
  </sheetData>
  <sheetProtection/>
  <mergeCells count="232">
    <mergeCell ref="N20:O20"/>
    <mergeCell ref="M18:O18"/>
    <mergeCell ref="P18:Q18"/>
    <mergeCell ref="M19:O19"/>
    <mergeCell ref="P19:Q19"/>
    <mergeCell ref="P68:Q68"/>
    <mergeCell ref="M45:O45"/>
    <mergeCell ref="P45:Q45"/>
    <mergeCell ref="M46:O46"/>
    <mergeCell ref="P46:Q46"/>
    <mergeCell ref="N47:O47"/>
    <mergeCell ref="M68:O68"/>
    <mergeCell ref="N48:O48"/>
    <mergeCell ref="K48:L48"/>
    <mergeCell ref="D67:F67"/>
    <mergeCell ref="H99:J99"/>
    <mergeCell ref="K47:L47"/>
    <mergeCell ref="E69:F69"/>
    <mergeCell ref="I69:J69"/>
    <mergeCell ref="H67:J67"/>
    <mergeCell ref="M100:O100"/>
    <mergeCell ref="P100:Q100"/>
    <mergeCell ref="M67:O67"/>
    <mergeCell ref="P67:Q67"/>
    <mergeCell ref="N69:O69"/>
    <mergeCell ref="N70:O70"/>
    <mergeCell ref="P184:Q184"/>
    <mergeCell ref="N155:O155"/>
    <mergeCell ref="M130:O130"/>
    <mergeCell ref="P130:Q130"/>
    <mergeCell ref="N101:O101"/>
    <mergeCell ref="M131:O131"/>
    <mergeCell ref="P131:Q131"/>
    <mergeCell ref="N102:O102"/>
    <mergeCell ref="M152:O152"/>
    <mergeCell ref="P152:Q152"/>
    <mergeCell ref="M153:O153"/>
    <mergeCell ref="P153:Q153"/>
    <mergeCell ref="N154:O154"/>
    <mergeCell ref="K49:L49"/>
    <mergeCell ref="N132:O132"/>
    <mergeCell ref="M99:O99"/>
    <mergeCell ref="P99:Q99"/>
    <mergeCell ref="K134:L134"/>
    <mergeCell ref="N133:O133"/>
    <mergeCell ref="K133:L133"/>
    <mergeCell ref="N21:O21"/>
    <mergeCell ref="M262:O262"/>
    <mergeCell ref="P262:Q262"/>
    <mergeCell ref="M234:O234"/>
    <mergeCell ref="P234:Q234"/>
    <mergeCell ref="N213:O213"/>
    <mergeCell ref="M183:O183"/>
    <mergeCell ref="P183:Q183"/>
    <mergeCell ref="N185:O185"/>
    <mergeCell ref="M184:O184"/>
    <mergeCell ref="A22:B22"/>
    <mergeCell ref="A20:B20"/>
    <mergeCell ref="E20:F20"/>
    <mergeCell ref="I20:J20"/>
    <mergeCell ref="A21:B21"/>
    <mergeCell ref="E21:F21"/>
    <mergeCell ref="A48:B48"/>
    <mergeCell ref="E48:F48"/>
    <mergeCell ref="A47:B47"/>
    <mergeCell ref="I48:J48"/>
    <mergeCell ref="A49:B49"/>
    <mergeCell ref="E47:F47"/>
    <mergeCell ref="I47:J47"/>
    <mergeCell ref="E70:F70"/>
    <mergeCell ref="I70:J70"/>
    <mergeCell ref="K69:L69"/>
    <mergeCell ref="K70:L70"/>
    <mergeCell ref="D68:F68"/>
    <mergeCell ref="H68:J68"/>
    <mergeCell ref="E101:F101"/>
    <mergeCell ref="I101:J101"/>
    <mergeCell ref="K101:L101"/>
    <mergeCell ref="A71:B71"/>
    <mergeCell ref="K71:L71"/>
    <mergeCell ref="D100:F100"/>
    <mergeCell ref="H100:J100"/>
    <mergeCell ref="D99:F99"/>
    <mergeCell ref="A69:B69"/>
    <mergeCell ref="K102:L102"/>
    <mergeCell ref="A103:B103"/>
    <mergeCell ref="K103:L103"/>
    <mergeCell ref="D131:F131"/>
    <mergeCell ref="H130:J130"/>
    <mergeCell ref="A102:B102"/>
    <mergeCell ref="E102:F102"/>
    <mergeCell ref="A70:B70"/>
    <mergeCell ref="A101:B101"/>
    <mergeCell ref="E132:F132"/>
    <mergeCell ref="I132:J132"/>
    <mergeCell ref="D152:F152"/>
    <mergeCell ref="H152:J152"/>
    <mergeCell ref="A133:B133"/>
    <mergeCell ref="E133:F133"/>
    <mergeCell ref="I133:J133"/>
    <mergeCell ref="K156:L156"/>
    <mergeCell ref="I102:J102"/>
    <mergeCell ref="A134:B134"/>
    <mergeCell ref="A155:B155"/>
    <mergeCell ref="E155:F155"/>
    <mergeCell ref="I155:J155"/>
    <mergeCell ref="A156:B156"/>
    <mergeCell ref="D153:F153"/>
    <mergeCell ref="H153:J153"/>
    <mergeCell ref="A132:B132"/>
    <mergeCell ref="A187:B187"/>
    <mergeCell ref="K187:L187"/>
    <mergeCell ref="K155:L155"/>
    <mergeCell ref="A154:B154"/>
    <mergeCell ref="E154:F154"/>
    <mergeCell ref="I154:J154"/>
    <mergeCell ref="K154:L154"/>
    <mergeCell ref="A185:B185"/>
    <mergeCell ref="E185:F185"/>
    <mergeCell ref="I185:J185"/>
    <mergeCell ref="N186:O186"/>
    <mergeCell ref="K186:L186"/>
    <mergeCell ref="A186:B186"/>
    <mergeCell ref="E186:F186"/>
    <mergeCell ref="I186:J186"/>
    <mergeCell ref="D183:F183"/>
    <mergeCell ref="H183:J183"/>
    <mergeCell ref="D184:F184"/>
    <mergeCell ref="H184:J184"/>
    <mergeCell ref="K185:L185"/>
    <mergeCell ref="P211:Q211"/>
    <mergeCell ref="D212:F212"/>
    <mergeCell ref="H212:J212"/>
    <mergeCell ref="M212:O212"/>
    <mergeCell ref="P212:Q212"/>
    <mergeCell ref="M211:O211"/>
    <mergeCell ref="D211:F211"/>
    <mergeCell ref="H211:J211"/>
    <mergeCell ref="N214:O214"/>
    <mergeCell ref="K214:L214"/>
    <mergeCell ref="A213:B213"/>
    <mergeCell ref="E213:F213"/>
    <mergeCell ref="I213:J213"/>
    <mergeCell ref="K213:L213"/>
    <mergeCell ref="A215:B215"/>
    <mergeCell ref="K215:L215"/>
    <mergeCell ref="D234:F234"/>
    <mergeCell ref="H234:J234"/>
    <mergeCell ref="A214:B214"/>
    <mergeCell ref="E214:F214"/>
    <mergeCell ref="I214:J214"/>
    <mergeCell ref="P235:Q235"/>
    <mergeCell ref="A236:B236"/>
    <mergeCell ref="E236:F236"/>
    <mergeCell ref="I236:J236"/>
    <mergeCell ref="K236:L236"/>
    <mergeCell ref="N236:O236"/>
    <mergeCell ref="D235:F235"/>
    <mergeCell ref="H235:J235"/>
    <mergeCell ref="A237:B237"/>
    <mergeCell ref="E237:F237"/>
    <mergeCell ref="I237:J237"/>
    <mergeCell ref="N237:O237"/>
    <mergeCell ref="K237:L237"/>
    <mergeCell ref="M235:O235"/>
    <mergeCell ref="M263:O263"/>
    <mergeCell ref="P263:Q263"/>
    <mergeCell ref="A238:B238"/>
    <mergeCell ref="K238:L238"/>
    <mergeCell ref="D262:F262"/>
    <mergeCell ref="H262:J262"/>
    <mergeCell ref="D263:F263"/>
    <mergeCell ref="N265:O265"/>
    <mergeCell ref="A264:B264"/>
    <mergeCell ref="E264:F264"/>
    <mergeCell ref="I264:J264"/>
    <mergeCell ref="K264:L264"/>
    <mergeCell ref="N264:O264"/>
    <mergeCell ref="A266:B266"/>
    <mergeCell ref="K266:L266"/>
    <mergeCell ref="A265:B265"/>
    <mergeCell ref="E265:F265"/>
    <mergeCell ref="I265:J265"/>
    <mergeCell ref="K265:L265"/>
    <mergeCell ref="M297:O297"/>
    <mergeCell ref="P297:Q297"/>
    <mergeCell ref="D296:F296"/>
    <mergeCell ref="H296:J296"/>
    <mergeCell ref="M296:O296"/>
    <mergeCell ref="P296:Q296"/>
    <mergeCell ref="D297:F297"/>
    <mergeCell ref="H297:J297"/>
    <mergeCell ref="N298:O298"/>
    <mergeCell ref="A299:B299"/>
    <mergeCell ref="E299:F299"/>
    <mergeCell ref="I299:J299"/>
    <mergeCell ref="N299:O299"/>
    <mergeCell ref="K298:L298"/>
    <mergeCell ref="K299:L299"/>
    <mergeCell ref="A298:B298"/>
    <mergeCell ref="E298:F298"/>
    <mergeCell ref="I298:J298"/>
    <mergeCell ref="A312:B312"/>
    <mergeCell ref="A313:B313"/>
    <mergeCell ref="A314:B314"/>
    <mergeCell ref="A316:B316"/>
    <mergeCell ref="A300:B300"/>
    <mergeCell ref="K300:L300"/>
    <mergeCell ref="A310:B310"/>
    <mergeCell ref="A311:B311"/>
    <mergeCell ref="K310:L310"/>
    <mergeCell ref="K311:L311"/>
    <mergeCell ref="D45:F45"/>
    <mergeCell ref="H45:J45"/>
    <mergeCell ref="D46:F46"/>
    <mergeCell ref="H46:J46"/>
    <mergeCell ref="H131:J131"/>
    <mergeCell ref="K316:L316"/>
    <mergeCell ref="K312:L312"/>
    <mergeCell ref="K313:L313"/>
    <mergeCell ref="K314:L314"/>
    <mergeCell ref="H263:J263"/>
    <mergeCell ref="K132:L132"/>
    <mergeCell ref="D130:F130"/>
    <mergeCell ref="K21:L21"/>
    <mergeCell ref="D19:F19"/>
    <mergeCell ref="H18:J18"/>
    <mergeCell ref="D18:F18"/>
    <mergeCell ref="H19:J19"/>
    <mergeCell ref="K20:L20"/>
    <mergeCell ref="I21:J21"/>
    <mergeCell ref="K22:L2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6"/>
  <sheetViews>
    <sheetView zoomScale="75" zoomScaleNormal="75" zoomScalePageLayoutView="0" workbookViewId="0" topLeftCell="A284">
      <selection activeCell="K221" sqref="K221:K224"/>
    </sheetView>
  </sheetViews>
  <sheetFormatPr defaultColWidth="9.00390625" defaultRowHeight="12" outlineLevelRow="1"/>
  <cols>
    <col min="1" max="1" width="9.25390625" style="2" customWidth="1"/>
    <col min="2" max="2" width="10.12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1.125" style="2" customWidth="1"/>
    <col min="19" max="19" width="11.25390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177</v>
      </c>
    </row>
    <row r="2" spans="1:11" ht="12.75" customHeight="1" outlineLevel="1">
      <c r="A2" s="3" t="s">
        <v>178</v>
      </c>
      <c r="K2" s="3" t="s">
        <v>178</v>
      </c>
    </row>
    <row r="3" ht="12.75" customHeight="1" outlineLevel="1"/>
    <row r="4" spans="2:12" ht="12.75" customHeight="1" outlineLevel="1">
      <c r="B4" s="5" t="s">
        <v>2</v>
      </c>
      <c r="L4" s="5" t="s">
        <v>2</v>
      </c>
    </row>
    <row r="5" spans="3:15" ht="12.75" customHeight="1" outlineLevel="1">
      <c r="C5" s="5" t="s">
        <v>215</v>
      </c>
      <c r="E5" s="5"/>
      <c r="M5" s="5" t="s">
        <v>215</v>
      </c>
      <c r="O5" s="5"/>
    </row>
    <row r="6" spans="2:12" ht="12.75" customHeight="1" outlineLevel="1">
      <c r="B6" s="3" t="s">
        <v>3</v>
      </c>
      <c r="L6" s="3" t="s">
        <v>3</v>
      </c>
    </row>
    <row r="7" spans="3:17" ht="12.75" customHeight="1" outlineLevel="1">
      <c r="C7" s="8" t="s">
        <v>216</v>
      </c>
      <c r="D7" s="3"/>
      <c r="E7" s="3"/>
      <c r="F7" s="3"/>
      <c r="G7" s="3"/>
      <c r="M7" s="8" t="s">
        <v>217</v>
      </c>
      <c r="N7" s="3"/>
      <c r="O7" s="3"/>
      <c r="P7" s="3"/>
      <c r="Q7" s="3"/>
    </row>
    <row r="8" spans="3:17" ht="12.75" customHeight="1" outlineLevel="1">
      <c r="C8" s="8"/>
      <c r="D8" s="3"/>
      <c r="E8" s="3"/>
      <c r="F8" s="3"/>
      <c r="G8" s="3"/>
      <c r="L8" s="8"/>
      <c r="M8" s="4"/>
      <c r="N8" s="3"/>
      <c r="O8" s="3"/>
      <c r="P8" s="3"/>
      <c r="Q8" s="3"/>
    </row>
    <row r="9" ht="12.75" outlineLevel="1"/>
    <row r="10" ht="12.75" outlineLevel="1"/>
    <row r="11" spans="1:11" ht="12.75" customHeight="1">
      <c r="A11" s="5"/>
      <c r="K11" s="5"/>
    </row>
    <row r="12" spans="1:11" ht="12.75">
      <c r="A12" s="2" t="s">
        <v>103</v>
      </c>
      <c r="K12" s="2" t="s">
        <v>103</v>
      </c>
    </row>
    <row r="15" spans="2:12" ht="12.75">
      <c r="B15" s="2" t="s">
        <v>104</v>
      </c>
      <c r="L15" s="2" t="s">
        <v>104</v>
      </c>
    </row>
    <row r="16" spans="2:12" ht="12.75">
      <c r="B16" s="2" t="s">
        <v>218</v>
      </c>
      <c r="L16" s="2" t="s">
        <v>218</v>
      </c>
    </row>
    <row r="18" spans="1:19" s="13" customFormat="1" ht="12.75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>
      <c r="A19" s="32"/>
      <c r="B19" s="33"/>
      <c r="C19" s="34" t="s">
        <v>84</v>
      </c>
      <c r="D19" s="60" t="s">
        <v>120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>
      <c r="A20" s="53" t="s">
        <v>117</v>
      </c>
      <c r="B20" s="54"/>
      <c r="C20" s="34" t="s">
        <v>7</v>
      </c>
      <c r="D20" s="30"/>
      <c r="E20" s="55" t="s">
        <v>121</v>
      </c>
      <c r="F20" s="57"/>
      <c r="G20" s="34" t="s">
        <v>7</v>
      </c>
      <c r="H20" s="37" t="s">
        <v>88</v>
      </c>
      <c r="I20" s="55" t="s">
        <v>92</v>
      </c>
      <c r="J20" s="57"/>
      <c r="K20" s="53" t="s">
        <v>125</v>
      </c>
      <c r="L20" s="54"/>
      <c r="M20" s="30"/>
      <c r="N20" s="55" t="s">
        <v>121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>
      <c r="A21" s="58"/>
      <c r="B21" s="59"/>
      <c r="C21" s="35"/>
      <c r="D21" s="46" t="s">
        <v>10</v>
      </c>
      <c r="E21" s="60" t="s">
        <v>122</v>
      </c>
      <c r="F21" s="62"/>
      <c r="G21" s="35"/>
      <c r="H21" s="46" t="s">
        <v>89</v>
      </c>
      <c r="I21" s="60" t="s">
        <v>98</v>
      </c>
      <c r="J21" s="62"/>
      <c r="K21" s="32"/>
      <c r="L21" s="33"/>
      <c r="M21" s="34" t="s">
        <v>10</v>
      </c>
      <c r="N21" s="60" t="s">
        <v>122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>
      <c r="A22" s="58" t="s">
        <v>118</v>
      </c>
      <c r="B22" s="59"/>
      <c r="C22" s="35"/>
      <c r="D22" s="35"/>
      <c r="E22" s="31"/>
      <c r="F22" s="31"/>
      <c r="G22" s="35"/>
      <c r="H22" s="35"/>
      <c r="I22" s="37" t="s">
        <v>93</v>
      </c>
      <c r="J22" s="37" t="s">
        <v>96</v>
      </c>
      <c r="K22" s="58" t="s">
        <v>126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>
      <c r="A23" s="32"/>
      <c r="B23" s="33"/>
      <c r="C23" s="39" t="s">
        <v>85</v>
      </c>
      <c r="D23" s="47" t="s">
        <v>15</v>
      </c>
      <c r="E23" s="34" t="s">
        <v>123</v>
      </c>
      <c r="F23" s="34" t="s">
        <v>124</v>
      </c>
      <c r="G23" s="39" t="s">
        <v>11</v>
      </c>
      <c r="H23" s="47" t="s">
        <v>90</v>
      </c>
      <c r="I23" s="46" t="s">
        <v>94</v>
      </c>
      <c r="J23" s="46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>
      <c r="A24" s="40"/>
      <c r="B24" s="41"/>
      <c r="C24" s="42" t="s">
        <v>16</v>
      </c>
      <c r="D24" s="43"/>
      <c r="E24" s="42" t="s">
        <v>81</v>
      </c>
      <c r="F24" s="42" t="s">
        <v>82</v>
      </c>
      <c r="G24" s="44" t="s">
        <v>16</v>
      </c>
      <c r="H24" s="48" t="s">
        <v>91</v>
      </c>
      <c r="I24" s="48" t="s">
        <v>95</v>
      </c>
      <c r="J24" s="48" t="s">
        <v>95</v>
      </c>
      <c r="K24" s="40"/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6" spans="1:19" ht="12.75">
      <c r="A26" s="5" t="s">
        <v>17</v>
      </c>
      <c r="C26" s="2">
        <f>SUM(C28:C35)</f>
        <v>0</v>
      </c>
      <c r="D26" s="2">
        <f aca="true" t="shared" si="0" ref="D26:J26">SUM(D28:D35)</f>
        <v>0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2">
        <f t="shared" si="0"/>
        <v>0</v>
      </c>
      <c r="J26" s="2">
        <f t="shared" si="0"/>
        <v>0</v>
      </c>
      <c r="K26" s="5" t="s">
        <v>17</v>
      </c>
      <c r="M26" s="2">
        <f>SUM(M28:M35)</f>
        <v>0</v>
      </c>
      <c r="N26" s="2">
        <f aca="true" t="shared" si="1" ref="N26:S26">SUM(N28:N35)</f>
        <v>0</v>
      </c>
      <c r="O26" s="2">
        <f t="shared" si="1"/>
        <v>0</v>
      </c>
      <c r="P26" s="2">
        <f t="shared" si="1"/>
        <v>0</v>
      </c>
      <c r="Q26" s="2">
        <f t="shared" si="1"/>
        <v>0</v>
      </c>
      <c r="R26" s="2">
        <f t="shared" si="1"/>
        <v>0</v>
      </c>
      <c r="S26" s="2">
        <f t="shared" si="1"/>
        <v>0</v>
      </c>
    </row>
    <row r="28" spans="1:19" ht="12.75">
      <c r="A28" s="2" t="s">
        <v>20</v>
      </c>
      <c r="C28" s="2">
        <f>D28+G28</f>
        <v>0</v>
      </c>
      <c r="D28" s="2">
        <f>E28+F28</f>
        <v>0</v>
      </c>
      <c r="E28" s="9"/>
      <c r="F28" s="9"/>
      <c r="G28" s="9"/>
      <c r="H28" s="9"/>
      <c r="I28" s="9"/>
      <c r="J28" s="9"/>
      <c r="K28" s="2" t="s">
        <v>20</v>
      </c>
      <c r="M28" s="2">
        <f>N28+O28</f>
        <v>0</v>
      </c>
      <c r="N28" s="9"/>
      <c r="O28" s="9"/>
      <c r="P28" s="9"/>
      <c r="Q28" s="9"/>
      <c r="R28" s="9"/>
      <c r="S28" s="9"/>
    </row>
    <row r="29" spans="1:19" ht="12.75">
      <c r="A29" s="2" t="s">
        <v>21</v>
      </c>
      <c r="C29" s="2">
        <f aca="true" t="shared" si="2" ref="C29:C35">D29+G29</f>
        <v>0</v>
      </c>
      <c r="D29" s="2">
        <f aca="true" t="shared" si="3" ref="D29:D35">E29+F29</f>
        <v>0</v>
      </c>
      <c r="E29" s="9"/>
      <c r="F29" s="9"/>
      <c r="G29" s="9"/>
      <c r="H29" s="9"/>
      <c r="I29" s="9"/>
      <c r="J29" s="9"/>
      <c r="K29" s="2" t="s">
        <v>21</v>
      </c>
      <c r="M29" s="2">
        <f aca="true" t="shared" si="4" ref="M29:M35">N29+O29</f>
        <v>0</v>
      </c>
      <c r="N29" s="9"/>
      <c r="O29" s="9"/>
      <c r="P29" s="9"/>
      <c r="Q29" s="9"/>
      <c r="R29" s="9"/>
      <c r="S29" s="9"/>
    </row>
    <row r="30" spans="1:19" ht="12.75">
      <c r="A30" s="2" t="s">
        <v>25</v>
      </c>
      <c r="C30" s="2">
        <f t="shared" si="2"/>
        <v>0</v>
      </c>
      <c r="D30" s="2">
        <f t="shared" si="3"/>
        <v>0</v>
      </c>
      <c r="E30" s="9"/>
      <c r="F30" s="9"/>
      <c r="G30" s="9"/>
      <c r="H30" s="9"/>
      <c r="I30" s="9"/>
      <c r="J30" s="9"/>
      <c r="K30" s="2" t="s">
        <v>25</v>
      </c>
      <c r="M30" s="2">
        <f t="shared" si="4"/>
        <v>0</v>
      </c>
      <c r="N30" s="9"/>
      <c r="O30" s="9"/>
      <c r="P30" s="9"/>
      <c r="Q30" s="9"/>
      <c r="R30" s="9"/>
      <c r="S30" s="9"/>
    </row>
    <row r="31" spans="1:19" ht="12.75">
      <c r="A31" s="2" t="s">
        <v>26</v>
      </c>
      <c r="C31" s="2">
        <f t="shared" si="2"/>
        <v>0</v>
      </c>
      <c r="D31" s="2">
        <f t="shared" si="3"/>
        <v>0</v>
      </c>
      <c r="E31" s="9"/>
      <c r="F31" s="9"/>
      <c r="G31" s="9"/>
      <c r="H31" s="9"/>
      <c r="I31" s="9"/>
      <c r="J31" s="9"/>
      <c r="K31" s="2" t="s">
        <v>26</v>
      </c>
      <c r="M31" s="2">
        <f t="shared" si="4"/>
        <v>0</v>
      </c>
      <c r="N31" s="9"/>
      <c r="O31" s="9"/>
      <c r="P31" s="9"/>
      <c r="Q31" s="9"/>
      <c r="R31" s="9"/>
      <c r="S31" s="9"/>
    </row>
    <row r="32" spans="1:19" ht="12.75">
      <c r="A32" s="2" t="s">
        <v>229</v>
      </c>
      <c r="C32" s="2">
        <f t="shared" si="2"/>
        <v>0</v>
      </c>
      <c r="D32" s="2">
        <f t="shared" si="3"/>
        <v>0</v>
      </c>
      <c r="E32" s="9"/>
      <c r="F32" s="9"/>
      <c r="G32" s="9"/>
      <c r="H32" s="9"/>
      <c r="I32" s="9"/>
      <c r="J32" s="9"/>
      <c r="K32" s="2" t="s">
        <v>229</v>
      </c>
      <c r="M32" s="2">
        <f t="shared" si="4"/>
        <v>0</v>
      </c>
      <c r="N32" s="9"/>
      <c r="O32" s="9"/>
      <c r="P32" s="9"/>
      <c r="Q32" s="9"/>
      <c r="R32" s="9"/>
      <c r="S32" s="9"/>
    </row>
    <row r="33" spans="1:19" ht="12.75">
      <c r="A33" s="2" t="s">
        <v>45</v>
      </c>
      <c r="C33" s="2">
        <f t="shared" si="2"/>
        <v>0</v>
      </c>
      <c r="D33" s="2">
        <f t="shared" si="3"/>
        <v>0</v>
      </c>
      <c r="E33" s="9"/>
      <c r="F33" s="9"/>
      <c r="G33" s="9"/>
      <c r="H33" s="9"/>
      <c r="I33" s="9"/>
      <c r="J33" s="9"/>
      <c r="K33" s="2" t="s">
        <v>45</v>
      </c>
      <c r="M33" s="2">
        <f t="shared" si="4"/>
        <v>0</v>
      </c>
      <c r="N33" s="9"/>
      <c r="O33" s="9"/>
      <c r="P33" s="9"/>
      <c r="Q33" s="9"/>
      <c r="R33" s="9"/>
      <c r="S33" s="9"/>
    </row>
    <row r="34" spans="1:19" ht="12.75">
      <c r="A34" s="2" t="s">
        <v>60</v>
      </c>
      <c r="C34" s="2">
        <f t="shared" si="2"/>
        <v>0</v>
      </c>
      <c r="D34" s="2">
        <f t="shared" si="3"/>
        <v>0</v>
      </c>
      <c r="E34" s="9"/>
      <c r="F34" s="9"/>
      <c r="G34" s="9"/>
      <c r="H34" s="9"/>
      <c r="I34" s="9"/>
      <c r="J34" s="9"/>
      <c r="K34" s="2" t="s">
        <v>60</v>
      </c>
      <c r="M34" s="2">
        <f t="shared" si="4"/>
        <v>0</v>
      </c>
      <c r="N34" s="9"/>
      <c r="O34" s="9"/>
      <c r="P34" s="9"/>
      <c r="Q34" s="9"/>
      <c r="R34" s="9"/>
      <c r="S34" s="9"/>
    </row>
    <row r="35" spans="1:19" ht="12.75">
      <c r="A35" s="2" t="s">
        <v>67</v>
      </c>
      <c r="C35" s="2">
        <f t="shared" si="2"/>
        <v>0</v>
      </c>
      <c r="D35" s="2">
        <f t="shared" si="3"/>
        <v>0</v>
      </c>
      <c r="E35" s="9"/>
      <c r="F35" s="9"/>
      <c r="G35" s="9"/>
      <c r="H35" s="9"/>
      <c r="I35" s="9"/>
      <c r="J35" s="9"/>
      <c r="K35" s="2" t="s">
        <v>67</v>
      </c>
      <c r="M35" s="2">
        <f t="shared" si="4"/>
        <v>0</v>
      </c>
      <c r="N35" s="9"/>
      <c r="O35" s="9"/>
      <c r="P35" s="9"/>
      <c r="Q35" s="9"/>
      <c r="R35" s="9"/>
      <c r="S35" s="9"/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>
      <c r="A39" s="2" t="s">
        <v>138</v>
      </c>
      <c r="K39" s="2" t="s">
        <v>138</v>
      </c>
    </row>
    <row r="42" spans="2:12" ht="12.75">
      <c r="B42" s="2" t="s">
        <v>104</v>
      </c>
      <c r="L42" s="2" t="s">
        <v>104</v>
      </c>
    </row>
    <row r="43" spans="2:12" ht="12.75">
      <c r="B43" s="2" t="s">
        <v>218</v>
      </c>
      <c r="L43" s="2" t="s">
        <v>218</v>
      </c>
    </row>
    <row r="45" spans="1:19" s="13" customFormat="1" ht="12.75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>
      <c r="A46" s="32"/>
      <c r="B46" s="33"/>
      <c r="C46" s="34" t="s">
        <v>84</v>
      </c>
      <c r="D46" s="60" t="s">
        <v>120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>
      <c r="A47" s="53" t="s">
        <v>117</v>
      </c>
      <c r="B47" s="54"/>
      <c r="C47" s="34" t="s">
        <v>7</v>
      </c>
      <c r="D47" s="30"/>
      <c r="E47" s="55" t="s">
        <v>121</v>
      </c>
      <c r="F47" s="57"/>
      <c r="G47" s="34" t="s">
        <v>7</v>
      </c>
      <c r="H47" s="37" t="s">
        <v>88</v>
      </c>
      <c r="I47" s="55" t="s">
        <v>92</v>
      </c>
      <c r="J47" s="57"/>
      <c r="K47" s="53" t="s">
        <v>125</v>
      </c>
      <c r="L47" s="54"/>
      <c r="M47" s="30"/>
      <c r="N47" s="55" t="s">
        <v>121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>
      <c r="A48" s="58"/>
      <c r="B48" s="59"/>
      <c r="C48" s="35"/>
      <c r="D48" s="46" t="s">
        <v>10</v>
      </c>
      <c r="E48" s="60" t="s">
        <v>122</v>
      </c>
      <c r="F48" s="62"/>
      <c r="G48" s="35"/>
      <c r="H48" s="46" t="s">
        <v>89</v>
      </c>
      <c r="I48" s="60" t="s">
        <v>98</v>
      </c>
      <c r="J48" s="62"/>
      <c r="K48" s="32"/>
      <c r="L48" s="33"/>
      <c r="M48" s="34" t="s">
        <v>10</v>
      </c>
      <c r="N48" s="60" t="s">
        <v>122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>
      <c r="A49" s="58" t="s">
        <v>118</v>
      </c>
      <c r="B49" s="59"/>
      <c r="C49" s="35"/>
      <c r="D49" s="35"/>
      <c r="E49" s="31"/>
      <c r="F49" s="31"/>
      <c r="G49" s="35"/>
      <c r="H49" s="35"/>
      <c r="I49" s="37" t="s">
        <v>93</v>
      </c>
      <c r="J49" s="37" t="s">
        <v>96</v>
      </c>
      <c r="K49" s="58" t="s">
        <v>126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>
      <c r="A50" s="32"/>
      <c r="B50" s="33"/>
      <c r="C50" s="39" t="s">
        <v>85</v>
      </c>
      <c r="D50" s="47" t="s">
        <v>15</v>
      </c>
      <c r="E50" s="34" t="s">
        <v>123</v>
      </c>
      <c r="F50" s="34" t="s">
        <v>124</v>
      </c>
      <c r="G50" s="39" t="s">
        <v>11</v>
      </c>
      <c r="H50" s="47" t="s">
        <v>90</v>
      </c>
      <c r="I50" s="46" t="s">
        <v>94</v>
      </c>
      <c r="J50" s="46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>
      <c r="A51" s="40"/>
      <c r="B51" s="41"/>
      <c r="C51" s="42" t="s">
        <v>16</v>
      </c>
      <c r="D51" s="43"/>
      <c r="E51" s="42" t="s">
        <v>81</v>
      </c>
      <c r="F51" s="42" t="s">
        <v>82</v>
      </c>
      <c r="G51" s="44" t="s">
        <v>16</v>
      </c>
      <c r="H51" s="48" t="s">
        <v>91</v>
      </c>
      <c r="I51" s="48" t="s">
        <v>95</v>
      </c>
      <c r="J51" s="48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>
      <c r="A53" s="5" t="s">
        <v>17</v>
      </c>
      <c r="C53" s="2">
        <f>SUM(C55:C57)</f>
        <v>0</v>
      </c>
      <c r="D53" s="2">
        <f aca="true" t="shared" si="5" ref="D53:J53">SUM(D55:D57)</f>
        <v>0</v>
      </c>
      <c r="E53" s="2">
        <f t="shared" si="5"/>
        <v>0</v>
      </c>
      <c r="F53" s="2">
        <f t="shared" si="5"/>
        <v>0</v>
      </c>
      <c r="G53" s="2">
        <f t="shared" si="5"/>
        <v>0</v>
      </c>
      <c r="H53" s="2">
        <f t="shared" si="5"/>
        <v>0</v>
      </c>
      <c r="I53" s="2">
        <f t="shared" si="5"/>
        <v>0</v>
      </c>
      <c r="J53" s="2">
        <f t="shared" si="5"/>
        <v>0</v>
      </c>
      <c r="K53" s="5" t="s">
        <v>17</v>
      </c>
      <c r="M53" s="2">
        <f>SUM(M55:M57)</f>
        <v>0</v>
      </c>
      <c r="N53" s="2">
        <f aca="true" t="shared" si="6" ref="N53:S53">SUM(N55:N57)</f>
        <v>0</v>
      </c>
      <c r="O53" s="2">
        <f t="shared" si="6"/>
        <v>0</v>
      </c>
      <c r="P53" s="2">
        <f t="shared" si="6"/>
        <v>0</v>
      </c>
      <c r="Q53" s="2">
        <f t="shared" si="6"/>
        <v>0</v>
      </c>
      <c r="R53" s="2">
        <f t="shared" si="6"/>
        <v>0</v>
      </c>
      <c r="S53" s="2">
        <f t="shared" si="6"/>
        <v>0</v>
      </c>
    </row>
    <row r="55" spans="1:19" ht="12.75">
      <c r="A55" s="2" t="s">
        <v>105</v>
      </c>
      <c r="C55" s="2">
        <f>D55+G55</f>
        <v>0</v>
      </c>
      <c r="D55" s="2">
        <f>E55+F55</f>
        <v>0</v>
      </c>
      <c r="E55" s="9"/>
      <c r="F55" s="9"/>
      <c r="G55" s="9"/>
      <c r="H55" s="9"/>
      <c r="I55" s="9"/>
      <c r="J55" s="9"/>
      <c r="K55" s="2" t="s">
        <v>105</v>
      </c>
      <c r="M55" s="2">
        <f>N55+O55</f>
        <v>0</v>
      </c>
      <c r="N55" s="9"/>
      <c r="O55" s="9"/>
      <c r="P55" s="9"/>
      <c r="Q55" s="9"/>
      <c r="R55" s="9"/>
      <c r="S55" s="9"/>
    </row>
    <row r="56" spans="1:19" ht="12.75">
      <c r="A56" s="2" t="s">
        <v>55</v>
      </c>
      <c r="C56" s="2">
        <f>D56+G56</f>
        <v>0</v>
      </c>
      <c r="D56" s="2">
        <f>E56+F56</f>
        <v>0</v>
      </c>
      <c r="E56" s="9"/>
      <c r="F56" s="9"/>
      <c r="G56" s="9"/>
      <c r="H56" s="9"/>
      <c r="I56" s="9"/>
      <c r="J56" s="9"/>
      <c r="K56" s="2" t="s">
        <v>55</v>
      </c>
      <c r="M56" s="2">
        <f>N56+O56</f>
        <v>0</v>
      </c>
      <c r="N56" s="9"/>
      <c r="O56" s="9"/>
      <c r="P56" s="9"/>
      <c r="Q56" s="9"/>
      <c r="R56" s="9"/>
      <c r="S56" s="9"/>
    </row>
    <row r="57" spans="1:19" ht="12.75">
      <c r="A57" s="2" t="s">
        <v>57</v>
      </c>
      <c r="C57" s="2">
        <f>D57+G57</f>
        <v>0</v>
      </c>
      <c r="D57" s="2">
        <f>E57+F57</f>
        <v>0</v>
      </c>
      <c r="E57" s="9"/>
      <c r="F57" s="9"/>
      <c r="G57" s="9"/>
      <c r="H57" s="9"/>
      <c r="I57" s="9"/>
      <c r="J57" s="9"/>
      <c r="K57" s="2" t="s">
        <v>57</v>
      </c>
      <c r="M57" s="2">
        <f>N57+O57</f>
        <v>0</v>
      </c>
      <c r="N57" s="9"/>
      <c r="O57" s="9"/>
      <c r="P57" s="9"/>
      <c r="Q57" s="9"/>
      <c r="R57" s="9"/>
      <c r="S57" s="9"/>
    </row>
    <row r="58" ht="12"/>
    <row r="59" ht="12" customHeight="1">
      <c r="A59" s="5"/>
    </row>
    <row r="60" spans="1:11" ht="12.75" customHeight="1">
      <c r="A60" s="5"/>
      <c r="K60" s="5"/>
    </row>
    <row r="61" spans="1:11" ht="12.75">
      <c r="A61" s="2" t="s">
        <v>139</v>
      </c>
      <c r="K61" s="2" t="s">
        <v>139</v>
      </c>
    </row>
    <row r="64" spans="2:12" ht="12.75">
      <c r="B64" s="2" t="s">
        <v>104</v>
      </c>
      <c r="L64" s="2" t="s">
        <v>104</v>
      </c>
    </row>
    <row r="65" spans="2:12" ht="12.75">
      <c r="B65" s="2" t="s">
        <v>218</v>
      </c>
      <c r="L65" s="2" t="s">
        <v>218</v>
      </c>
    </row>
    <row r="67" spans="1:19" s="13" customFormat="1" ht="12.75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>
      <c r="A68" s="32"/>
      <c r="B68" s="33"/>
      <c r="C68" s="34" t="s">
        <v>84</v>
      </c>
      <c r="D68" s="60" t="s">
        <v>120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>
      <c r="A69" s="53" t="s">
        <v>117</v>
      </c>
      <c r="B69" s="54"/>
      <c r="C69" s="34" t="s">
        <v>7</v>
      </c>
      <c r="D69" s="30"/>
      <c r="E69" s="55" t="s">
        <v>121</v>
      </c>
      <c r="F69" s="57"/>
      <c r="G69" s="34" t="s">
        <v>7</v>
      </c>
      <c r="H69" s="37" t="s">
        <v>88</v>
      </c>
      <c r="I69" s="55" t="s">
        <v>92</v>
      </c>
      <c r="J69" s="57"/>
      <c r="K69" s="53" t="s">
        <v>125</v>
      </c>
      <c r="L69" s="54"/>
      <c r="M69" s="30"/>
      <c r="N69" s="55" t="s">
        <v>121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>
      <c r="A70" s="58"/>
      <c r="B70" s="59"/>
      <c r="C70" s="35"/>
      <c r="D70" s="46" t="s">
        <v>10</v>
      </c>
      <c r="E70" s="60" t="s">
        <v>122</v>
      </c>
      <c r="F70" s="62"/>
      <c r="G70" s="35"/>
      <c r="H70" s="46" t="s">
        <v>89</v>
      </c>
      <c r="I70" s="60" t="s">
        <v>98</v>
      </c>
      <c r="J70" s="62"/>
      <c r="K70" s="32"/>
      <c r="L70" s="33"/>
      <c r="M70" s="34" t="s">
        <v>10</v>
      </c>
      <c r="N70" s="60" t="s">
        <v>122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>
      <c r="A71" s="58" t="s">
        <v>118</v>
      </c>
      <c r="B71" s="59"/>
      <c r="C71" s="35"/>
      <c r="D71" s="35"/>
      <c r="E71" s="31"/>
      <c r="F71" s="31"/>
      <c r="G71" s="35"/>
      <c r="H71" s="35"/>
      <c r="I71" s="37" t="s">
        <v>93</v>
      </c>
      <c r="J71" s="37" t="s">
        <v>96</v>
      </c>
      <c r="K71" s="58" t="s">
        <v>126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>
      <c r="A72" s="32"/>
      <c r="B72" s="33"/>
      <c r="C72" s="39" t="s">
        <v>85</v>
      </c>
      <c r="D72" s="47" t="s">
        <v>15</v>
      </c>
      <c r="E72" s="34" t="s">
        <v>123</v>
      </c>
      <c r="F72" s="34" t="s">
        <v>124</v>
      </c>
      <c r="G72" s="39" t="s">
        <v>11</v>
      </c>
      <c r="H72" s="47" t="s">
        <v>90</v>
      </c>
      <c r="I72" s="46" t="s">
        <v>94</v>
      </c>
      <c r="J72" s="46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>
      <c r="A73" s="40"/>
      <c r="B73" s="41"/>
      <c r="C73" s="42" t="s">
        <v>16</v>
      </c>
      <c r="D73" s="43"/>
      <c r="E73" s="42" t="s">
        <v>81</v>
      </c>
      <c r="F73" s="42" t="s">
        <v>82</v>
      </c>
      <c r="G73" s="44" t="s">
        <v>16</v>
      </c>
      <c r="H73" s="48" t="s">
        <v>91</v>
      </c>
      <c r="I73" s="48" t="s">
        <v>95</v>
      </c>
      <c r="J73" s="48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>
      <c r="A75" s="5" t="s">
        <v>17</v>
      </c>
      <c r="C75" s="2">
        <f>SUM(C77:C89)</f>
        <v>0</v>
      </c>
      <c r="D75" s="2">
        <f aca="true" t="shared" si="7" ref="D75:J75">SUM(D77:D89)</f>
        <v>0</v>
      </c>
      <c r="E75" s="2">
        <f t="shared" si="7"/>
        <v>0</v>
      </c>
      <c r="F75" s="2">
        <f t="shared" si="7"/>
        <v>0</v>
      </c>
      <c r="G75" s="2">
        <f t="shared" si="7"/>
        <v>0</v>
      </c>
      <c r="H75" s="2">
        <f t="shared" si="7"/>
        <v>0</v>
      </c>
      <c r="I75" s="2">
        <f t="shared" si="7"/>
        <v>0</v>
      </c>
      <c r="J75" s="2">
        <f t="shared" si="7"/>
        <v>0</v>
      </c>
      <c r="K75" s="5" t="s">
        <v>17</v>
      </c>
      <c r="M75" s="2">
        <f>SUM(M77:M89)</f>
        <v>0</v>
      </c>
      <c r="N75" s="2">
        <f aca="true" t="shared" si="8" ref="N75:S75">SUM(N77:N89)</f>
        <v>0</v>
      </c>
      <c r="O75" s="2">
        <f t="shared" si="8"/>
        <v>0</v>
      </c>
      <c r="P75" s="2">
        <f t="shared" si="8"/>
        <v>0</v>
      </c>
      <c r="Q75" s="2">
        <f t="shared" si="8"/>
        <v>0</v>
      </c>
      <c r="R75" s="2">
        <f t="shared" si="8"/>
        <v>0</v>
      </c>
      <c r="S75" s="2">
        <f t="shared" si="8"/>
        <v>0</v>
      </c>
    </row>
    <row r="77" spans="1:19" ht="12.75">
      <c r="A77" s="2" t="s">
        <v>19</v>
      </c>
      <c r="C77" s="2">
        <f>D77+G77</f>
        <v>0</v>
      </c>
      <c r="D77" s="2">
        <f>E77+F77</f>
        <v>0</v>
      </c>
      <c r="E77" s="9"/>
      <c r="F77" s="9"/>
      <c r="G77" s="9"/>
      <c r="H77" s="9"/>
      <c r="I77" s="9"/>
      <c r="J77" s="9"/>
      <c r="K77" s="2" t="s">
        <v>19</v>
      </c>
      <c r="M77" s="2">
        <f>N77+O77</f>
        <v>0</v>
      </c>
      <c r="N77" s="9"/>
      <c r="O77" s="9"/>
      <c r="P77" s="9"/>
      <c r="Q77" s="9"/>
      <c r="R77" s="9"/>
      <c r="S77" s="9"/>
    </row>
    <row r="78" spans="1:19" ht="12.75">
      <c r="A78" s="2" t="s">
        <v>80</v>
      </c>
      <c r="C78" s="2">
        <f aca="true" t="shared" si="9" ref="C78:C89">D78+G78</f>
        <v>0</v>
      </c>
      <c r="D78" s="2">
        <f aca="true" t="shared" si="10" ref="D78:D89">E78+F78</f>
        <v>0</v>
      </c>
      <c r="E78" s="9"/>
      <c r="F78" s="9"/>
      <c r="G78" s="9"/>
      <c r="H78" s="9"/>
      <c r="I78" s="9"/>
      <c r="J78" s="9"/>
      <c r="K78" s="2" t="s">
        <v>80</v>
      </c>
      <c r="M78" s="2">
        <f aca="true" t="shared" si="11" ref="M78:M89">N78+O78</f>
        <v>0</v>
      </c>
      <c r="N78" s="9"/>
      <c r="O78" s="9"/>
      <c r="P78" s="9"/>
      <c r="Q78" s="9"/>
      <c r="R78" s="9"/>
      <c r="S78" s="9"/>
    </row>
    <row r="79" spans="1:19" ht="12.75">
      <c r="A79" s="2" t="s">
        <v>106</v>
      </c>
      <c r="C79" s="2">
        <f t="shared" si="9"/>
        <v>0</v>
      </c>
      <c r="D79" s="2">
        <f t="shared" si="10"/>
        <v>0</v>
      </c>
      <c r="E79" s="9"/>
      <c r="F79" s="9"/>
      <c r="G79" s="9"/>
      <c r="H79" s="9"/>
      <c r="I79" s="9"/>
      <c r="J79" s="9"/>
      <c r="K79" s="2" t="s">
        <v>106</v>
      </c>
      <c r="M79" s="2">
        <f t="shared" si="11"/>
        <v>0</v>
      </c>
      <c r="N79" s="9"/>
      <c r="O79" s="9"/>
      <c r="P79" s="9"/>
      <c r="Q79" s="9"/>
      <c r="R79" s="9"/>
      <c r="S79" s="9"/>
    </row>
    <row r="80" spans="1:19" ht="12.75">
      <c r="A80" s="2" t="s">
        <v>36</v>
      </c>
      <c r="C80" s="2">
        <f t="shared" si="9"/>
        <v>0</v>
      </c>
      <c r="D80" s="2">
        <f t="shared" si="10"/>
        <v>0</v>
      </c>
      <c r="E80" s="9"/>
      <c r="F80" s="9"/>
      <c r="G80" s="9"/>
      <c r="H80" s="9"/>
      <c r="I80" s="9"/>
      <c r="J80" s="9"/>
      <c r="K80" s="2" t="s">
        <v>36</v>
      </c>
      <c r="M80" s="2">
        <f t="shared" si="11"/>
        <v>0</v>
      </c>
      <c r="N80" s="9"/>
      <c r="O80" s="9"/>
      <c r="P80" s="9"/>
      <c r="Q80" s="9"/>
      <c r="R80" s="9"/>
      <c r="S80" s="9"/>
    </row>
    <row r="81" spans="1:19" ht="12.75">
      <c r="A81" s="2" t="s">
        <v>230</v>
      </c>
      <c r="C81" s="2">
        <f t="shared" si="9"/>
        <v>0</v>
      </c>
      <c r="D81" s="2">
        <f t="shared" si="10"/>
        <v>0</v>
      </c>
      <c r="E81" s="9"/>
      <c r="F81" s="9"/>
      <c r="G81" s="9"/>
      <c r="H81" s="9"/>
      <c r="I81" s="9"/>
      <c r="J81" s="9"/>
      <c r="K81" s="2" t="s">
        <v>230</v>
      </c>
      <c r="M81" s="2">
        <f t="shared" si="11"/>
        <v>0</v>
      </c>
      <c r="N81" s="9"/>
      <c r="O81" s="9"/>
      <c r="P81" s="9"/>
      <c r="Q81" s="9"/>
      <c r="R81" s="9"/>
      <c r="S81" s="9"/>
    </row>
    <row r="82" spans="1:19" ht="12.75">
      <c r="A82" s="2" t="s">
        <v>37</v>
      </c>
      <c r="C82" s="2">
        <f t="shared" si="9"/>
        <v>0</v>
      </c>
      <c r="D82" s="2">
        <f t="shared" si="10"/>
        <v>0</v>
      </c>
      <c r="E82" s="9"/>
      <c r="F82" s="9"/>
      <c r="G82" s="9"/>
      <c r="H82" s="9"/>
      <c r="I82" s="9"/>
      <c r="J82" s="9"/>
      <c r="K82" s="2" t="s">
        <v>37</v>
      </c>
      <c r="M82" s="2">
        <f t="shared" si="11"/>
        <v>0</v>
      </c>
      <c r="N82" s="9"/>
      <c r="O82" s="9"/>
      <c r="P82" s="9"/>
      <c r="Q82" s="9"/>
      <c r="R82" s="9"/>
      <c r="S82" s="9"/>
    </row>
    <row r="83" spans="1:19" ht="12.75">
      <c r="A83" s="2" t="s">
        <v>42</v>
      </c>
      <c r="C83" s="2">
        <f t="shared" si="9"/>
        <v>0</v>
      </c>
      <c r="D83" s="2">
        <f t="shared" si="10"/>
        <v>0</v>
      </c>
      <c r="E83" s="9"/>
      <c r="F83" s="9"/>
      <c r="G83" s="9"/>
      <c r="H83" s="9"/>
      <c r="I83" s="9"/>
      <c r="J83" s="9"/>
      <c r="K83" s="2" t="s">
        <v>42</v>
      </c>
      <c r="M83" s="2">
        <f t="shared" si="11"/>
        <v>0</v>
      </c>
      <c r="N83" s="9"/>
      <c r="O83" s="9"/>
      <c r="P83" s="9"/>
      <c r="Q83" s="9"/>
      <c r="R83" s="9"/>
      <c r="S83" s="9"/>
    </row>
    <row r="84" spans="1:19" ht="12.75">
      <c r="A84" s="2" t="s">
        <v>44</v>
      </c>
      <c r="C84" s="2">
        <f t="shared" si="9"/>
        <v>0</v>
      </c>
      <c r="D84" s="2">
        <f t="shared" si="10"/>
        <v>0</v>
      </c>
      <c r="E84" s="9"/>
      <c r="F84" s="9"/>
      <c r="G84" s="9"/>
      <c r="H84" s="9"/>
      <c r="I84" s="9"/>
      <c r="J84" s="9"/>
      <c r="K84" s="2" t="s">
        <v>44</v>
      </c>
      <c r="M84" s="2">
        <f t="shared" si="11"/>
        <v>0</v>
      </c>
      <c r="N84" s="9"/>
      <c r="O84" s="9"/>
      <c r="P84" s="9"/>
      <c r="Q84" s="9"/>
      <c r="R84" s="9"/>
      <c r="S84" s="9"/>
    </row>
    <row r="85" spans="1:19" ht="12.75">
      <c r="A85" s="2" t="s">
        <v>50</v>
      </c>
      <c r="C85" s="2">
        <f t="shared" si="9"/>
        <v>0</v>
      </c>
      <c r="D85" s="2">
        <f t="shared" si="10"/>
        <v>0</v>
      </c>
      <c r="E85" s="9"/>
      <c r="F85" s="9"/>
      <c r="G85" s="9"/>
      <c r="H85" s="9"/>
      <c r="I85" s="9"/>
      <c r="J85" s="9"/>
      <c r="K85" s="2" t="s">
        <v>50</v>
      </c>
      <c r="M85" s="2">
        <f t="shared" si="11"/>
        <v>0</v>
      </c>
      <c r="N85" s="9"/>
      <c r="O85" s="9"/>
      <c r="P85" s="9"/>
      <c r="Q85" s="9"/>
      <c r="R85" s="9"/>
      <c r="S85" s="9"/>
    </row>
    <row r="86" spans="1:19" ht="12.75">
      <c r="A86" s="2" t="s">
        <v>79</v>
      </c>
      <c r="C86" s="2">
        <f t="shared" si="9"/>
        <v>0</v>
      </c>
      <c r="D86" s="2">
        <f t="shared" si="10"/>
        <v>0</v>
      </c>
      <c r="E86" s="9"/>
      <c r="F86" s="9"/>
      <c r="G86" s="9"/>
      <c r="H86" s="9"/>
      <c r="I86" s="9"/>
      <c r="J86" s="9"/>
      <c r="K86" s="2" t="s">
        <v>79</v>
      </c>
      <c r="M86" s="2">
        <f t="shared" si="11"/>
        <v>0</v>
      </c>
      <c r="N86" s="9"/>
      <c r="O86" s="9"/>
      <c r="P86" s="9"/>
      <c r="Q86" s="9"/>
      <c r="R86" s="9"/>
      <c r="S86" s="9"/>
    </row>
    <row r="87" spans="1:19" ht="12.75">
      <c r="A87" s="2" t="s">
        <v>61</v>
      </c>
      <c r="C87" s="2">
        <f t="shared" si="9"/>
        <v>0</v>
      </c>
      <c r="D87" s="2">
        <f t="shared" si="10"/>
        <v>0</v>
      </c>
      <c r="E87" s="9"/>
      <c r="F87" s="9"/>
      <c r="G87" s="9"/>
      <c r="H87" s="9"/>
      <c r="I87" s="9"/>
      <c r="J87" s="9"/>
      <c r="K87" s="2" t="s">
        <v>61</v>
      </c>
      <c r="M87" s="2">
        <f t="shared" si="11"/>
        <v>0</v>
      </c>
      <c r="N87" s="9"/>
      <c r="O87" s="9"/>
      <c r="P87" s="9"/>
      <c r="Q87" s="9"/>
      <c r="R87" s="9"/>
      <c r="S87" s="9"/>
    </row>
    <row r="88" spans="1:19" ht="12.75">
      <c r="A88" s="2" t="s">
        <v>76</v>
      </c>
      <c r="C88" s="2">
        <f t="shared" si="9"/>
        <v>0</v>
      </c>
      <c r="D88" s="2">
        <f t="shared" si="10"/>
        <v>0</v>
      </c>
      <c r="E88" s="9"/>
      <c r="F88" s="9"/>
      <c r="G88" s="9"/>
      <c r="H88" s="9"/>
      <c r="I88" s="9"/>
      <c r="J88" s="9"/>
      <c r="K88" s="2" t="s">
        <v>76</v>
      </c>
      <c r="M88" s="2">
        <f t="shared" si="11"/>
        <v>0</v>
      </c>
      <c r="N88" s="9"/>
      <c r="O88" s="9"/>
      <c r="P88" s="9"/>
      <c r="Q88" s="9"/>
      <c r="R88" s="9"/>
      <c r="S88" s="9"/>
    </row>
    <row r="89" spans="1:19" ht="12.75">
      <c r="A89" s="2" t="s">
        <v>72</v>
      </c>
      <c r="C89" s="2">
        <f t="shared" si="9"/>
        <v>0</v>
      </c>
      <c r="D89" s="2">
        <f t="shared" si="10"/>
        <v>0</v>
      </c>
      <c r="E89" s="9"/>
      <c r="F89" s="9"/>
      <c r="G89" s="9"/>
      <c r="H89" s="9"/>
      <c r="I89" s="9"/>
      <c r="J89" s="9"/>
      <c r="K89" s="2" t="s">
        <v>72</v>
      </c>
      <c r="M89" s="2">
        <f t="shared" si="11"/>
        <v>0</v>
      </c>
      <c r="N89" s="9"/>
      <c r="O89" s="9"/>
      <c r="P89" s="9"/>
      <c r="Q89" s="9"/>
      <c r="R89" s="9"/>
      <c r="S89" s="9"/>
    </row>
    <row r="91" ht="12.75">
      <c r="A91" s="5"/>
    </row>
    <row r="92" spans="1:11" ht="12.75" customHeight="1">
      <c r="A92" s="5"/>
      <c r="K92" s="5"/>
    </row>
    <row r="93" spans="1:11" ht="12.75">
      <c r="A93" s="2" t="s">
        <v>107</v>
      </c>
      <c r="K93" s="2" t="s">
        <v>107</v>
      </c>
    </row>
    <row r="96" spans="2:12" ht="12.75">
      <c r="B96" s="2" t="s">
        <v>104</v>
      </c>
      <c r="L96" s="2" t="s">
        <v>104</v>
      </c>
    </row>
    <row r="97" spans="2:12" ht="12.75">
      <c r="B97" s="2" t="s">
        <v>218</v>
      </c>
      <c r="L97" s="2" t="s">
        <v>218</v>
      </c>
    </row>
    <row r="99" spans="1:19" s="13" customFormat="1" ht="12.75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>
      <c r="A100" s="32"/>
      <c r="B100" s="33"/>
      <c r="C100" s="34" t="s">
        <v>84</v>
      </c>
      <c r="D100" s="60" t="s">
        <v>120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>
      <c r="A101" s="53" t="s">
        <v>117</v>
      </c>
      <c r="B101" s="54"/>
      <c r="C101" s="34" t="s">
        <v>7</v>
      </c>
      <c r="D101" s="30"/>
      <c r="E101" s="55" t="s">
        <v>121</v>
      </c>
      <c r="F101" s="57"/>
      <c r="G101" s="34" t="s">
        <v>7</v>
      </c>
      <c r="H101" s="37" t="s">
        <v>88</v>
      </c>
      <c r="I101" s="55" t="s">
        <v>92</v>
      </c>
      <c r="J101" s="57"/>
      <c r="K101" s="53" t="s">
        <v>125</v>
      </c>
      <c r="L101" s="54"/>
      <c r="M101" s="30"/>
      <c r="N101" s="55" t="s">
        <v>121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>
      <c r="A102" s="58"/>
      <c r="B102" s="59"/>
      <c r="C102" s="35"/>
      <c r="D102" s="46" t="s">
        <v>10</v>
      </c>
      <c r="E102" s="60" t="s">
        <v>122</v>
      </c>
      <c r="F102" s="62"/>
      <c r="G102" s="35"/>
      <c r="H102" s="46" t="s">
        <v>89</v>
      </c>
      <c r="I102" s="60" t="s">
        <v>98</v>
      </c>
      <c r="J102" s="62"/>
      <c r="K102" s="32"/>
      <c r="L102" s="33"/>
      <c r="M102" s="34" t="s">
        <v>10</v>
      </c>
      <c r="N102" s="60" t="s">
        <v>122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>
      <c r="A103" s="58" t="s">
        <v>118</v>
      </c>
      <c r="B103" s="59"/>
      <c r="C103" s="35"/>
      <c r="D103" s="35"/>
      <c r="E103" s="31"/>
      <c r="F103" s="31"/>
      <c r="G103" s="35"/>
      <c r="H103" s="35"/>
      <c r="I103" s="37" t="s">
        <v>93</v>
      </c>
      <c r="J103" s="37" t="s">
        <v>96</v>
      </c>
      <c r="K103" s="58" t="s">
        <v>126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>
      <c r="A104" s="32"/>
      <c r="B104" s="33"/>
      <c r="C104" s="39" t="s">
        <v>85</v>
      </c>
      <c r="D104" s="47" t="s">
        <v>15</v>
      </c>
      <c r="E104" s="34" t="s">
        <v>123</v>
      </c>
      <c r="F104" s="34" t="s">
        <v>124</v>
      </c>
      <c r="G104" s="39" t="s">
        <v>11</v>
      </c>
      <c r="H104" s="47" t="s">
        <v>90</v>
      </c>
      <c r="I104" s="46" t="s">
        <v>94</v>
      </c>
      <c r="J104" s="46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>
      <c r="A105" s="40"/>
      <c r="B105" s="41"/>
      <c r="C105" s="42" t="s">
        <v>16</v>
      </c>
      <c r="D105" s="43"/>
      <c r="E105" s="42" t="s">
        <v>81</v>
      </c>
      <c r="F105" s="42" t="s">
        <v>82</v>
      </c>
      <c r="G105" s="44" t="s">
        <v>16</v>
      </c>
      <c r="H105" s="48" t="s">
        <v>91</v>
      </c>
      <c r="I105" s="48" t="s">
        <v>95</v>
      </c>
      <c r="J105" s="48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>
      <c r="A107" s="5" t="s">
        <v>17</v>
      </c>
      <c r="C107" s="2">
        <f>SUM(C109:C120)</f>
        <v>0</v>
      </c>
      <c r="D107" s="2">
        <f aca="true" t="shared" si="12" ref="D107:J107">SUM(D109:D120)</f>
        <v>0</v>
      </c>
      <c r="E107" s="2">
        <f t="shared" si="12"/>
        <v>0</v>
      </c>
      <c r="F107" s="2">
        <f t="shared" si="12"/>
        <v>0</v>
      </c>
      <c r="G107" s="2">
        <f t="shared" si="12"/>
        <v>0</v>
      </c>
      <c r="H107" s="2">
        <f t="shared" si="12"/>
        <v>0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0</v>
      </c>
      <c r="N107" s="2">
        <f aca="true" t="shared" si="13" ref="N107:S107">SUM(N109:N120)</f>
        <v>0</v>
      </c>
      <c r="O107" s="2">
        <f t="shared" si="13"/>
        <v>0</v>
      </c>
      <c r="P107" s="2">
        <f t="shared" si="13"/>
        <v>0</v>
      </c>
      <c r="Q107" s="2">
        <f t="shared" si="13"/>
        <v>0</v>
      </c>
      <c r="R107" s="2">
        <f t="shared" si="13"/>
        <v>0</v>
      </c>
      <c r="S107" s="2">
        <f t="shared" si="13"/>
        <v>0</v>
      </c>
    </row>
    <row r="109" spans="1:19" ht="12.75">
      <c r="A109" s="2" t="s">
        <v>22</v>
      </c>
      <c r="C109" s="2">
        <f>D109+G109</f>
        <v>0</v>
      </c>
      <c r="D109" s="2">
        <f>E109+F109</f>
        <v>0</v>
      </c>
      <c r="E109" s="9"/>
      <c r="F109" s="9"/>
      <c r="G109" s="9"/>
      <c r="H109" s="9"/>
      <c r="I109" s="9"/>
      <c r="J109" s="9"/>
      <c r="K109" s="2" t="s">
        <v>22</v>
      </c>
      <c r="M109" s="2">
        <f>N109+O109</f>
        <v>0</v>
      </c>
      <c r="N109" s="9"/>
      <c r="O109" s="9"/>
      <c r="P109" s="9"/>
      <c r="Q109" s="9"/>
      <c r="R109" s="9"/>
      <c r="S109" s="9"/>
    </row>
    <row r="110" spans="1:19" ht="12.75">
      <c r="A110" s="2" t="s">
        <v>108</v>
      </c>
      <c r="C110" s="2">
        <f aca="true" t="shared" si="14" ref="C110:C120">D110+G110</f>
        <v>0</v>
      </c>
      <c r="D110" s="2">
        <f aca="true" t="shared" si="15" ref="D110:D120">E110+F110</f>
        <v>0</v>
      </c>
      <c r="E110" s="9"/>
      <c r="F110" s="9"/>
      <c r="G110" s="9"/>
      <c r="H110" s="9"/>
      <c r="I110" s="9"/>
      <c r="J110" s="9"/>
      <c r="K110" s="2" t="s">
        <v>108</v>
      </c>
      <c r="M110" s="2">
        <f aca="true" t="shared" si="16" ref="M110:M120">N110+O110</f>
        <v>0</v>
      </c>
      <c r="N110" s="9"/>
      <c r="O110" s="9"/>
      <c r="P110" s="9"/>
      <c r="Q110" s="9"/>
      <c r="R110" s="9"/>
      <c r="S110" s="9"/>
    </row>
    <row r="111" spans="1:19" ht="12.75">
      <c r="A111" s="2" t="s">
        <v>231</v>
      </c>
      <c r="C111" s="2">
        <f t="shared" si="14"/>
        <v>0</v>
      </c>
      <c r="D111" s="2">
        <f t="shared" si="15"/>
        <v>0</v>
      </c>
      <c r="E111" s="9"/>
      <c r="F111" s="9"/>
      <c r="G111" s="9"/>
      <c r="H111" s="9"/>
      <c r="I111" s="9"/>
      <c r="J111" s="9"/>
      <c r="K111" s="2" t="s">
        <v>231</v>
      </c>
      <c r="M111" s="2">
        <f t="shared" si="16"/>
        <v>0</v>
      </c>
      <c r="N111" s="9"/>
      <c r="O111" s="9"/>
      <c r="P111" s="9"/>
      <c r="Q111" s="9"/>
      <c r="R111" s="9"/>
      <c r="S111" s="9"/>
    </row>
    <row r="112" spans="1:19" ht="12.75">
      <c r="A112" s="2" t="s">
        <v>41</v>
      </c>
      <c r="C112" s="2">
        <f t="shared" si="14"/>
        <v>0</v>
      </c>
      <c r="D112" s="2">
        <f t="shared" si="15"/>
        <v>0</v>
      </c>
      <c r="E112" s="9"/>
      <c r="F112" s="9"/>
      <c r="G112" s="9"/>
      <c r="H112" s="9"/>
      <c r="I112" s="9"/>
      <c r="J112" s="9"/>
      <c r="K112" s="2" t="s">
        <v>41</v>
      </c>
      <c r="M112" s="2">
        <f t="shared" si="16"/>
        <v>0</v>
      </c>
      <c r="N112" s="9"/>
      <c r="O112" s="9"/>
      <c r="P112" s="9"/>
      <c r="Q112" s="9"/>
      <c r="R112" s="9"/>
      <c r="S112" s="9"/>
    </row>
    <row r="113" spans="1:19" ht="12.75">
      <c r="A113" s="2" t="s">
        <v>52</v>
      </c>
      <c r="C113" s="2">
        <f t="shared" si="14"/>
        <v>0</v>
      </c>
      <c r="D113" s="2">
        <f t="shared" si="15"/>
        <v>0</v>
      </c>
      <c r="E113" s="9"/>
      <c r="F113" s="9"/>
      <c r="G113" s="9"/>
      <c r="H113" s="9"/>
      <c r="I113" s="9"/>
      <c r="J113" s="9"/>
      <c r="K113" s="2" t="s">
        <v>52</v>
      </c>
      <c r="M113" s="2">
        <f t="shared" si="16"/>
        <v>0</v>
      </c>
      <c r="N113" s="9"/>
      <c r="O113" s="9"/>
      <c r="P113" s="9"/>
      <c r="Q113" s="9"/>
      <c r="R113" s="9"/>
      <c r="S113" s="9"/>
    </row>
    <row r="114" spans="1:19" ht="12.75">
      <c r="A114" s="2" t="s">
        <v>56</v>
      </c>
      <c r="C114" s="2">
        <f t="shared" si="14"/>
        <v>0</v>
      </c>
      <c r="D114" s="2">
        <f t="shared" si="15"/>
        <v>0</v>
      </c>
      <c r="E114" s="9"/>
      <c r="F114" s="9"/>
      <c r="G114" s="9"/>
      <c r="H114" s="9"/>
      <c r="I114" s="9"/>
      <c r="J114" s="9"/>
      <c r="K114" s="2" t="s">
        <v>56</v>
      </c>
      <c r="M114" s="2">
        <f t="shared" si="16"/>
        <v>0</v>
      </c>
      <c r="N114" s="9"/>
      <c r="O114" s="9"/>
      <c r="P114" s="9"/>
      <c r="Q114" s="9"/>
      <c r="R114" s="9"/>
      <c r="S114" s="9"/>
    </row>
    <row r="115" spans="1:19" ht="12.75">
      <c r="A115" s="2" t="s">
        <v>63</v>
      </c>
      <c r="C115" s="2">
        <f t="shared" si="14"/>
        <v>0</v>
      </c>
      <c r="D115" s="2">
        <f t="shared" si="15"/>
        <v>0</v>
      </c>
      <c r="E115" s="9"/>
      <c r="F115" s="9"/>
      <c r="G115" s="9"/>
      <c r="H115" s="9"/>
      <c r="I115" s="9"/>
      <c r="J115" s="9"/>
      <c r="K115" s="2" t="s">
        <v>63</v>
      </c>
      <c r="M115" s="2">
        <f t="shared" si="16"/>
        <v>0</v>
      </c>
      <c r="N115" s="9"/>
      <c r="O115" s="9"/>
      <c r="P115" s="9"/>
      <c r="Q115" s="9"/>
      <c r="R115" s="9"/>
      <c r="S115" s="9"/>
    </row>
    <row r="116" spans="1:19" ht="12.75">
      <c r="A116" s="2" t="s">
        <v>77</v>
      </c>
      <c r="C116" s="2">
        <f t="shared" si="14"/>
        <v>0</v>
      </c>
      <c r="D116" s="2">
        <f t="shared" si="15"/>
        <v>0</v>
      </c>
      <c r="E116" s="9"/>
      <c r="F116" s="9"/>
      <c r="G116" s="9"/>
      <c r="H116" s="9"/>
      <c r="I116" s="9"/>
      <c r="J116" s="9"/>
      <c r="K116" s="2" t="s">
        <v>77</v>
      </c>
      <c r="M116" s="2">
        <f t="shared" si="16"/>
        <v>0</v>
      </c>
      <c r="N116" s="9"/>
      <c r="O116" s="9"/>
      <c r="P116" s="9"/>
      <c r="Q116" s="9"/>
      <c r="R116" s="9"/>
      <c r="S116" s="9"/>
    </row>
    <row r="117" spans="1:19" ht="12.75">
      <c r="A117" s="2" t="s">
        <v>66</v>
      </c>
      <c r="C117" s="2">
        <f t="shared" si="14"/>
        <v>0</v>
      </c>
      <c r="D117" s="2">
        <f t="shared" si="15"/>
        <v>0</v>
      </c>
      <c r="E117" s="9"/>
      <c r="F117" s="9"/>
      <c r="G117" s="9"/>
      <c r="H117" s="9"/>
      <c r="I117" s="9"/>
      <c r="J117" s="9"/>
      <c r="K117" s="2" t="s">
        <v>66</v>
      </c>
      <c r="M117" s="2">
        <f t="shared" si="16"/>
        <v>0</v>
      </c>
      <c r="N117" s="9"/>
      <c r="O117" s="9"/>
      <c r="P117" s="9"/>
      <c r="Q117" s="9"/>
      <c r="R117" s="9"/>
      <c r="S117" s="9"/>
    </row>
    <row r="118" spans="1:19" ht="12.75">
      <c r="A118" s="2" t="s">
        <v>68</v>
      </c>
      <c r="C118" s="2">
        <f t="shared" si="14"/>
        <v>0</v>
      </c>
      <c r="D118" s="2">
        <f t="shared" si="15"/>
        <v>0</v>
      </c>
      <c r="E118" s="9"/>
      <c r="F118" s="9"/>
      <c r="G118" s="9"/>
      <c r="H118" s="9"/>
      <c r="I118" s="9"/>
      <c r="J118" s="9"/>
      <c r="K118" s="2" t="s">
        <v>68</v>
      </c>
      <c r="M118" s="2">
        <f t="shared" si="16"/>
        <v>0</v>
      </c>
      <c r="N118" s="9"/>
      <c r="O118" s="9"/>
      <c r="P118" s="9"/>
      <c r="Q118" s="9"/>
      <c r="R118" s="9"/>
      <c r="S118" s="9"/>
    </row>
    <row r="119" spans="1:19" ht="12.75">
      <c r="A119" s="2" t="s">
        <v>70</v>
      </c>
      <c r="C119" s="2">
        <f t="shared" si="14"/>
        <v>0</v>
      </c>
      <c r="D119" s="2">
        <f t="shared" si="15"/>
        <v>0</v>
      </c>
      <c r="E119" s="9"/>
      <c r="F119" s="9"/>
      <c r="G119" s="9"/>
      <c r="H119" s="9"/>
      <c r="I119" s="9"/>
      <c r="J119" s="9"/>
      <c r="K119" s="2" t="s">
        <v>70</v>
      </c>
      <c r="M119" s="2">
        <f t="shared" si="16"/>
        <v>0</v>
      </c>
      <c r="N119" s="9"/>
      <c r="O119" s="9"/>
      <c r="P119" s="9"/>
      <c r="Q119" s="9"/>
      <c r="R119" s="9"/>
      <c r="S119" s="9"/>
    </row>
    <row r="120" spans="1:19" ht="12.75">
      <c r="A120" s="2" t="s">
        <v>71</v>
      </c>
      <c r="C120" s="2">
        <f t="shared" si="14"/>
        <v>0</v>
      </c>
      <c r="D120" s="2">
        <f t="shared" si="15"/>
        <v>0</v>
      </c>
      <c r="E120" s="9"/>
      <c r="F120" s="9"/>
      <c r="G120" s="9"/>
      <c r="H120" s="9"/>
      <c r="I120" s="9"/>
      <c r="J120" s="9"/>
      <c r="K120" s="2" t="s">
        <v>71</v>
      </c>
      <c r="M120" s="2">
        <f t="shared" si="16"/>
        <v>0</v>
      </c>
      <c r="N120" s="9"/>
      <c r="O120" s="9"/>
      <c r="P120" s="9"/>
      <c r="Q120" s="9"/>
      <c r="R120" s="9"/>
      <c r="S120" s="9"/>
    </row>
    <row r="121" ht="12"/>
    <row r="122" ht="12.75">
      <c r="A122" s="5"/>
    </row>
    <row r="123" spans="1:11" ht="12.75" customHeight="1">
      <c r="A123" s="5"/>
      <c r="K123" s="5"/>
    </row>
    <row r="124" spans="1:11" ht="12.75">
      <c r="A124" s="2" t="s">
        <v>109</v>
      </c>
      <c r="K124" s="2" t="s">
        <v>109</v>
      </c>
    </row>
    <row r="127" spans="2:12" ht="12.75">
      <c r="B127" s="2" t="s">
        <v>104</v>
      </c>
      <c r="L127" s="2" t="s">
        <v>104</v>
      </c>
    </row>
    <row r="128" spans="2:12" ht="12.75">
      <c r="B128" s="2" t="s">
        <v>218</v>
      </c>
      <c r="L128" s="2" t="s">
        <v>218</v>
      </c>
    </row>
    <row r="130" spans="1:19" s="13" customFormat="1" ht="12.75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>
      <c r="A131" s="32"/>
      <c r="B131" s="33"/>
      <c r="C131" s="34" t="s">
        <v>84</v>
      </c>
      <c r="D131" s="60" t="s">
        <v>120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>
      <c r="A132" s="53" t="s">
        <v>117</v>
      </c>
      <c r="B132" s="54"/>
      <c r="C132" s="34" t="s">
        <v>7</v>
      </c>
      <c r="D132" s="30"/>
      <c r="E132" s="55" t="s">
        <v>121</v>
      </c>
      <c r="F132" s="57"/>
      <c r="G132" s="34" t="s">
        <v>7</v>
      </c>
      <c r="H132" s="37" t="s">
        <v>88</v>
      </c>
      <c r="I132" s="55" t="s">
        <v>92</v>
      </c>
      <c r="J132" s="57"/>
      <c r="K132" s="53" t="s">
        <v>125</v>
      </c>
      <c r="L132" s="54"/>
      <c r="M132" s="30"/>
      <c r="N132" s="55" t="s">
        <v>121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>
      <c r="A133" s="58"/>
      <c r="B133" s="59"/>
      <c r="C133" s="35"/>
      <c r="D133" s="46" t="s">
        <v>10</v>
      </c>
      <c r="E133" s="60" t="s">
        <v>122</v>
      </c>
      <c r="F133" s="62"/>
      <c r="G133" s="35"/>
      <c r="H133" s="46" t="s">
        <v>89</v>
      </c>
      <c r="I133" s="60" t="s">
        <v>98</v>
      </c>
      <c r="J133" s="62"/>
      <c r="K133" s="32"/>
      <c r="L133" s="33"/>
      <c r="M133" s="34" t="s">
        <v>10</v>
      </c>
      <c r="N133" s="60" t="s">
        <v>122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>
      <c r="A134" s="58" t="s">
        <v>118</v>
      </c>
      <c r="B134" s="59"/>
      <c r="C134" s="35"/>
      <c r="D134" s="35"/>
      <c r="E134" s="31"/>
      <c r="F134" s="31"/>
      <c r="G134" s="35"/>
      <c r="H134" s="35"/>
      <c r="I134" s="37" t="s">
        <v>93</v>
      </c>
      <c r="J134" s="37" t="s">
        <v>96</v>
      </c>
      <c r="K134" s="58" t="s">
        <v>126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>
      <c r="A135" s="32"/>
      <c r="B135" s="33"/>
      <c r="C135" s="39" t="s">
        <v>85</v>
      </c>
      <c r="D135" s="47" t="s">
        <v>15</v>
      </c>
      <c r="E135" s="34" t="s">
        <v>123</v>
      </c>
      <c r="F135" s="34" t="s">
        <v>124</v>
      </c>
      <c r="G135" s="39" t="s">
        <v>11</v>
      </c>
      <c r="H135" s="47" t="s">
        <v>90</v>
      </c>
      <c r="I135" s="46" t="s">
        <v>94</v>
      </c>
      <c r="J135" s="46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>
      <c r="A136" s="40"/>
      <c r="B136" s="41"/>
      <c r="C136" s="42" t="s">
        <v>16</v>
      </c>
      <c r="D136" s="43"/>
      <c r="E136" s="42" t="s">
        <v>81</v>
      </c>
      <c r="F136" s="42" t="s">
        <v>82</v>
      </c>
      <c r="G136" s="44" t="s">
        <v>16</v>
      </c>
      <c r="H136" s="48" t="s">
        <v>91</v>
      </c>
      <c r="I136" s="48" t="s">
        <v>95</v>
      </c>
      <c r="J136" s="48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>
      <c r="A138" s="5" t="s">
        <v>17</v>
      </c>
      <c r="C138" s="2">
        <f>SUM(C140:C142)</f>
        <v>0</v>
      </c>
      <c r="D138" s="2">
        <f aca="true" t="shared" si="17" ref="D138:J138">SUM(D140:D142)</f>
        <v>0</v>
      </c>
      <c r="E138" s="2">
        <f t="shared" si="17"/>
        <v>0</v>
      </c>
      <c r="F138" s="2">
        <f t="shared" si="17"/>
        <v>0</v>
      </c>
      <c r="G138" s="2">
        <f t="shared" si="17"/>
        <v>0</v>
      </c>
      <c r="H138" s="2">
        <f t="shared" si="17"/>
        <v>0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0</v>
      </c>
      <c r="N138" s="2">
        <f aca="true" t="shared" si="18" ref="N138:S138">SUM(N140:N142)</f>
        <v>0</v>
      </c>
      <c r="O138" s="2">
        <f t="shared" si="18"/>
        <v>0</v>
      </c>
      <c r="P138" s="2">
        <f t="shared" si="18"/>
        <v>0</v>
      </c>
      <c r="Q138" s="2">
        <f t="shared" si="18"/>
        <v>0</v>
      </c>
      <c r="R138" s="2">
        <f t="shared" si="18"/>
        <v>0</v>
      </c>
      <c r="S138" s="2">
        <f t="shared" si="18"/>
        <v>0</v>
      </c>
    </row>
    <row r="140" spans="1:19" ht="12.75">
      <c r="A140" s="2" t="s">
        <v>31</v>
      </c>
      <c r="C140" s="2">
        <f>D140+G140</f>
        <v>0</v>
      </c>
      <c r="D140" s="2">
        <f>E140+F140</f>
        <v>0</v>
      </c>
      <c r="E140" s="9"/>
      <c r="F140" s="9"/>
      <c r="G140" s="9"/>
      <c r="H140" s="9"/>
      <c r="I140" s="9"/>
      <c r="J140" s="9"/>
      <c r="K140" s="2" t="s">
        <v>31</v>
      </c>
      <c r="M140" s="2">
        <f>N140+O140</f>
        <v>0</v>
      </c>
      <c r="N140" s="9"/>
      <c r="O140" s="9"/>
      <c r="P140" s="9"/>
      <c r="Q140" s="9"/>
      <c r="R140" s="9"/>
      <c r="S140" s="9"/>
    </row>
    <row r="141" spans="1:19" ht="12.75">
      <c r="A141" s="2" t="s">
        <v>34</v>
      </c>
      <c r="C141" s="2">
        <f>D141+G141</f>
        <v>0</v>
      </c>
      <c r="D141" s="2">
        <f>E141+F141</f>
        <v>0</v>
      </c>
      <c r="E141" s="9"/>
      <c r="F141" s="9"/>
      <c r="G141" s="9"/>
      <c r="H141" s="9"/>
      <c r="I141" s="9"/>
      <c r="J141" s="9"/>
      <c r="K141" s="2" t="s">
        <v>34</v>
      </c>
      <c r="M141" s="2">
        <f>N141+O141</f>
        <v>0</v>
      </c>
      <c r="N141" s="9"/>
      <c r="O141" s="9"/>
      <c r="P141" s="9"/>
      <c r="Q141" s="9"/>
      <c r="R141" s="9"/>
      <c r="S141" s="9"/>
    </row>
    <row r="142" spans="1:19" ht="12.75">
      <c r="A142" s="2" t="s">
        <v>74</v>
      </c>
      <c r="C142" s="2">
        <f>D142+G142</f>
        <v>0</v>
      </c>
      <c r="D142" s="2">
        <f>E142+F142</f>
        <v>0</v>
      </c>
      <c r="E142" s="9"/>
      <c r="F142" s="9"/>
      <c r="G142" s="9"/>
      <c r="H142" s="9"/>
      <c r="I142" s="9"/>
      <c r="J142" s="9"/>
      <c r="K142" s="2" t="s">
        <v>74</v>
      </c>
      <c r="M142" s="2">
        <f>N142+O142</f>
        <v>0</v>
      </c>
      <c r="N142" s="9"/>
      <c r="O142" s="9"/>
      <c r="P142" s="9"/>
      <c r="Q142" s="9"/>
      <c r="R142" s="9"/>
      <c r="S142" s="9"/>
    </row>
    <row r="143" ht="12"/>
    <row r="144" ht="12.75">
      <c r="A144" s="5"/>
    </row>
    <row r="145" spans="1:11" ht="12.75" customHeight="1">
      <c r="A145" s="5"/>
      <c r="K145" s="5"/>
    </row>
    <row r="146" spans="1:11" ht="12.75">
      <c r="A146" s="2" t="s">
        <v>163</v>
      </c>
      <c r="K146" s="2" t="s">
        <v>163</v>
      </c>
    </row>
    <row r="149" spans="2:12" ht="12.75">
      <c r="B149" s="2" t="s">
        <v>104</v>
      </c>
      <c r="L149" s="2" t="s">
        <v>104</v>
      </c>
    </row>
    <row r="150" spans="2:12" ht="12.75">
      <c r="B150" s="2" t="s">
        <v>218</v>
      </c>
      <c r="L150" s="2" t="s">
        <v>218</v>
      </c>
    </row>
    <row r="152" spans="1:19" s="13" customFormat="1" ht="12.75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>
      <c r="A153" s="32"/>
      <c r="B153" s="33"/>
      <c r="C153" s="34" t="s">
        <v>84</v>
      </c>
      <c r="D153" s="60" t="s">
        <v>120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>
      <c r="A154" s="53" t="s">
        <v>117</v>
      </c>
      <c r="B154" s="54"/>
      <c r="C154" s="34" t="s">
        <v>7</v>
      </c>
      <c r="D154" s="30"/>
      <c r="E154" s="55" t="s">
        <v>121</v>
      </c>
      <c r="F154" s="57"/>
      <c r="G154" s="34" t="s">
        <v>7</v>
      </c>
      <c r="H154" s="37" t="s">
        <v>88</v>
      </c>
      <c r="I154" s="55" t="s">
        <v>92</v>
      </c>
      <c r="J154" s="57"/>
      <c r="K154" s="53" t="s">
        <v>125</v>
      </c>
      <c r="L154" s="54"/>
      <c r="M154" s="30"/>
      <c r="N154" s="55" t="s">
        <v>121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>
      <c r="A155" s="58"/>
      <c r="B155" s="59"/>
      <c r="C155" s="35"/>
      <c r="D155" s="46" t="s">
        <v>10</v>
      </c>
      <c r="E155" s="60" t="s">
        <v>122</v>
      </c>
      <c r="F155" s="62"/>
      <c r="G155" s="35"/>
      <c r="H155" s="46" t="s">
        <v>89</v>
      </c>
      <c r="I155" s="60" t="s">
        <v>98</v>
      </c>
      <c r="J155" s="62"/>
      <c r="K155" s="32"/>
      <c r="L155" s="33"/>
      <c r="M155" s="34" t="s">
        <v>10</v>
      </c>
      <c r="N155" s="60" t="s">
        <v>122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>
      <c r="A156" s="58" t="s">
        <v>118</v>
      </c>
      <c r="B156" s="59"/>
      <c r="C156" s="35"/>
      <c r="D156" s="35"/>
      <c r="E156" s="31"/>
      <c r="F156" s="31"/>
      <c r="G156" s="35"/>
      <c r="H156" s="35"/>
      <c r="I156" s="37" t="s">
        <v>93</v>
      </c>
      <c r="J156" s="37" t="s">
        <v>96</v>
      </c>
      <c r="K156" s="58" t="s">
        <v>126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>
      <c r="A157" s="32"/>
      <c r="B157" s="33"/>
      <c r="C157" s="39" t="s">
        <v>85</v>
      </c>
      <c r="D157" s="47" t="s">
        <v>15</v>
      </c>
      <c r="E157" s="34" t="s">
        <v>123</v>
      </c>
      <c r="F157" s="34" t="s">
        <v>124</v>
      </c>
      <c r="G157" s="39" t="s">
        <v>11</v>
      </c>
      <c r="H157" s="47" t="s">
        <v>90</v>
      </c>
      <c r="I157" s="46" t="s">
        <v>94</v>
      </c>
      <c r="J157" s="46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>
      <c r="A158" s="40"/>
      <c r="B158" s="41"/>
      <c r="C158" s="42" t="s">
        <v>16</v>
      </c>
      <c r="D158" s="43"/>
      <c r="E158" s="42" t="s">
        <v>81</v>
      </c>
      <c r="F158" s="42" t="s">
        <v>82</v>
      </c>
      <c r="G158" s="44" t="s">
        <v>16</v>
      </c>
      <c r="H158" s="48" t="s">
        <v>91</v>
      </c>
      <c r="I158" s="48" t="s">
        <v>95</v>
      </c>
      <c r="J158" s="48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>
      <c r="A160" s="5" t="s">
        <v>17</v>
      </c>
      <c r="C160" s="2">
        <f>SUM(C162:C173)</f>
        <v>0</v>
      </c>
      <c r="D160" s="2">
        <f aca="true" t="shared" si="19" ref="D160:J160">SUM(D162:D173)</f>
        <v>0</v>
      </c>
      <c r="E160" s="2">
        <f t="shared" si="19"/>
        <v>0</v>
      </c>
      <c r="F160" s="2">
        <f t="shared" si="19"/>
        <v>0</v>
      </c>
      <c r="G160" s="2">
        <f>SUM(G162:G173)</f>
        <v>0</v>
      </c>
      <c r="H160" s="2">
        <f t="shared" si="19"/>
        <v>0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0</v>
      </c>
      <c r="N160" s="2">
        <f aca="true" t="shared" si="20" ref="N160:S160">SUM(N162:N173)</f>
        <v>0</v>
      </c>
      <c r="O160" s="2">
        <f t="shared" si="20"/>
        <v>0</v>
      </c>
      <c r="P160" s="2">
        <f t="shared" si="20"/>
        <v>0</v>
      </c>
      <c r="Q160" s="2">
        <f t="shared" si="20"/>
        <v>0</v>
      </c>
      <c r="R160" s="2">
        <f t="shared" si="20"/>
        <v>0</v>
      </c>
      <c r="S160" s="2">
        <f t="shared" si="20"/>
        <v>0</v>
      </c>
    </row>
    <row r="162" spans="1:19" ht="12.75">
      <c r="A162" s="2" t="s">
        <v>23</v>
      </c>
      <c r="C162" s="2">
        <f>D162+G162</f>
        <v>0</v>
      </c>
      <c r="D162" s="2">
        <f>E162+F162</f>
        <v>0</v>
      </c>
      <c r="E162" s="9"/>
      <c r="F162" s="9"/>
      <c r="G162" s="9"/>
      <c r="H162" s="9"/>
      <c r="I162" s="9"/>
      <c r="J162" s="9"/>
      <c r="K162" s="2" t="s">
        <v>23</v>
      </c>
      <c r="M162" s="2">
        <f>N162+O162</f>
        <v>0</v>
      </c>
      <c r="N162" s="9"/>
      <c r="O162" s="9"/>
      <c r="P162" s="9"/>
      <c r="Q162" s="9"/>
      <c r="R162" s="9"/>
      <c r="S162" s="9"/>
    </row>
    <row r="163" spans="1:19" ht="12.75">
      <c r="A163" s="2" t="s">
        <v>24</v>
      </c>
      <c r="C163" s="2">
        <f aca="true" t="shared" si="21" ref="C163:C173">D163+G163</f>
        <v>0</v>
      </c>
      <c r="D163" s="2">
        <f aca="true" t="shared" si="22" ref="D163:D173">E163+F163</f>
        <v>0</v>
      </c>
      <c r="E163" s="9"/>
      <c r="F163" s="9"/>
      <c r="G163" s="9"/>
      <c r="H163" s="9"/>
      <c r="I163" s="9"/>
      <c r="J163" s="9"/>
      <c r="K163" s="2" t="s">
        <v>24</v>
      </c>
      <c r="M163" s="2">
        <f aca="true" t="shared" si="23" ref="M163:M173">N163+O163</f>
        <v>0</v>
      </c>
      <c r="N163" s="9"/>
      <c r="O163" s="9"/>
      <c r="P163" s="9"/>
      <c r="Q163" s="9"/>
      <c r="R163" s="9"/>
      <c r="S163" s="9"/>
    </row>
    <row r="164" spans="1:19" ht="12.75">
      <c r="A164" s="2" t="s">
        <v>78</v>
      </c>
      <c r="C164" s="2">
        <f t="shared" si="21"/>
        <v>0</v>
      </c>
      <c r="D164" s="2">
        <f t="shared" si="22"/>
        <v>0</v>
      </c>
      <c r="E164" s="9"/>
      <c r="F164" s="9"/>
      <c r="G164" s="9"/>
      <c r="H164" s="9"/>
      <c r="I164" s="9"/>
      <c r="J164" s="9"/>
      <c r="K164" s="2" t="s">
        <v>78</v>
      </c>
      <c r="M164" s="2">
        <f t="shared" si="23"/>
        <v>0</v>
      </c>
      <c r="N164" s="9"/>
      <c r="O164" s="9"/>
      <c r="P164" s="9"/>
      <c r="Q164" s="9"/>
      <c r="R164" s="9"/>
      <c r="S164" s="9"/>
    </row>
    <row r="165" spans="1:19" ht="12.75">
      <c r="A165" s="2" t="s">
        <v>29</v>
      </c>
      <c r="C165" s="2">
        <f t="shared" si="21"/>
        <v>0</v>
      </c>
      <c r="D165" s="2">
        <f t="shared" si="22"/>
        <v>0</v>
      </c>
      <c r="E165" s="9"/>
      <c r="F165" s="9"/>
      <c r="G165" s="9"/>
      <c r="H165" s="9"/>
      <c r="I165" s="9"/>
      <c r="J165" s="9"/>
      <c r="K165" s="2" t="s">
        <v>29</v>
      </c>
      <c r="M165" s="2">
        <f t="shared" si="23"/>
        <v>0</v>
      </c>
      <c r="N165" s="9"/>
      <c r="O165" s="9"/>
      <c r="P165" s="9"/>
      <c r="Q165" s="9"/>
      <c r="R165" s="9"/>
      <c r="S165" s="9"/>
    </row>
    <row r="166" spans="1:19" ht="12.75">
      <c r="A166" s="2" t="s">
        <v>32</v>
      </c>
      <c r="C166" s="2">
        <f t="shared" si="21"/>
        <v>0</v>
      </c>
      <c r="D166" s="2">
        <f t="shared" si="22"/>
        <v>0</v>
      </c>
      <c r="E166" s="9"/>
      <c r="F166" s="9"/>
      <c r="G166" s="9"/>
      <c r="H166" s="9"/>
      <c r="I166" s="9"/>
      <c r="J166" s="9"/>
      <c r="K166" s="2" t="s">
        <v>32</v>
      </c>
      <c r="M166" s="2">
        <f t="shared" si="23"/>
        <v>0</v>
      </c>
      <c r="N166" s="9"/>
      <c r="O166" s="9"/>
      <c r="P166" s="9"/>
      <c r="Q166" s="9"/>
      <c r="R166" s="9"/>
      <c r="S166" s="9"/>
    </row>
    <row r="167" spans="1:19" ht="12.75">
      <c r="A167" s="2" t="s">
        <v>158</v>
      </c>
      <c r="C167" s="2">
        <f t="shared" si="21"/>
        <v>0</v>
      </c>
      <c r="D167" s="2">
        <f t="shared" si="22"/>
        <v>0</v>
      </c>
      <c r="E167" s="9"/>
      <c r="F167" s="9"/>
      <c r="G167" s="9"/>
      <c r="H167" s="9"/>
      <c r="I167" s="9"/>
      <c r="J167" s="9"/>
      <c r="K167" s="2" t="s">
        <v>158</v>
      </c>
      <c r="M167" s="2">
        <f t="shared" si="23"/>
        <v>0</v>
      </c>
      <c r="N167" s="9"/>
      <c r="O167" s="9"/>
      <c r="P167" s="9"/>
      <c r="Q167" s="9"/>
      <c r="R167" s="9"/>
      <c r="S167" s="9"/>
    </row>
    <row r="168" spans="1:19" ht="12.75">
      <c r="A168" s="2" t="s">
        <v>40</v>
      </c>
      <c r="C168" s="2">
        <f t="shared" si="21"/>
        <v>0</v>
      </c>
      <c r="D168" s="2">
        <f t="shared" si="22"/>
        <v>0</v>
      </c>
      <c r="E168" s="9"/>
      <c r="F168" s="9"/>
      <c r="G168" s="9"/>
      <c r="H168" s="9"/>
      <c r="I168" s="9"/>
      <c r="J168" s="9"/>
      <c r="K168" s="2" t="s">
        <v>40</v>
      </c>
      <c r="M168" s="2">
        <f t="shared" si="23"/>
        <v>0</v>
      </c>
      <c r="N168" s="9"/>
      <c r="O168" s="9"/>
      <c r="P168" s="9"/>
      <c r="Q168" s="9"/>
      <c r="R168" s="9"/>
      <c r="S168" s="9"/>
    </row>
    <row r="169" spans="1:19" ht="12.75">
      <c r="A169" s="2" t="s">
        <v>43</v>
      </c>
      <c r="C169" s="2">
        <f t="shared" si="21"/>
        <v>0</v>
      </c>
      <c r="D169" s="2">
        <f t="shared" si="22"/>
        <v>0</v>
      </c>
      <c r="E169" s="9"/>
      <c r="F169" s="9"/>
      <c r="G169" s="9"/>
      <c r="H169" s="9"/>
      <c r="I169" s="9"/>
      <c r="J169" s="9"/>
      <c r="K169" s="2" t="s">
        <v>43</v>
      </c>
      <c r="M169" s="2">
        <f t="shared" si="23"/>
        <v>0</v>
      </c>
      <c r="N169" s="9"/>
      <c r="O169" s="9"/>
      <c r="P169" s="9"/>
      <c r="Q169" s="9"/>
      <c r="R169" s="9"/>
      <c r="S169" s="9"/>
    </row>
    <row r="170" spans="1:19" ht="12.75">
      <c r="A170" s="2" t="s">
        <v>47</v>
      </c>
      <c r="C170" s="2">
        <f t="shared" si="21"/>
        <v>0</v>
      </c>
      <c r="D170" s="2">
        <f t="shared" si="22"/>
        <v>0</v>
      </c>
      <c r="E170" s="9"/>
      <c r="F170" s="9"/>
      <c r="G170" s="9"/>
      <c r="H170" s="9"/>
      <c r="I170" s="9"/>
      <c r="J170" s="9"/>
      <c r="K170" s="2" t="s">
        <v>47</v>
      </c>
      <c r="M170" s="2">
        <f t="shared" si="23"/>
        <v>0</v>
      </c>
      <c r="N170" s="9"/>
      <c r="O170" s="9"/>
      <c r="P170" s="9"/>
      <c r="Q170" s="9"/>
      <c r="R170" s="9"/>
      <c r="S170" s="9"/>
    </row>
    <row r="171" spans="1:19" ht="12.75">
      <c r="A171" s="2" t="s">
        <v>54</v>
      </c>
      <c r="C171" s="2">
        <f t="shared" si="21"/>
        <v>0</v>
      </c>
      <c r="D171" s="2">
        <f t="shared" si="22"/>
        <v>0</v>
      </c>
      <c r="E171" s="9"/>
      <c r="F171" s="9"/>
      <c r="G171" s="9"/>
      <c r="H171" s="9"/>
      <c r="I171" s="9"/>
      <c r="J171" s="9"/>
      <c r="K171" s="2" t="s">
        <v>54</v>
      </c>
      <c r="M171" s="2">
        <f t="shared" si="23"/>
        <v>0</v>
      </c>
      <c r="N171" s="9"/>
      <c r="O171" s="9"/>
      <c r="P171" s="9"/>
      <c r="Q171" s="9"/>
      <c r="R171" s="9"/>
      <c r="S171" s="9"/>
    </row>
    <row r="172" spans="1:19" ht="12.75">
      <c r="A172" s="2" t="s">
        <v>65</v>
      </c>
      <c r="C172" s="2">
        <f t="shared" si="21"/>
        <v>0</v>
      </c>
      <c r="D172" s="2">
        <f t="shared" si="22"/>
        <v>0</v>
      </c>
      <c r="E172" s="9"/>
      <c r="F172" s="9"/>
      <c r="G172" s="9"/>
      <c r="H172" s="9"/>
      <c r="I172" s="9"/>
      <c r="J172" s="9"/>
      <c r="K172" s="2" t="s">
        <v>65</v>
      </c>
      <c r="M172" s="2">
        <f t="shared" si="23"/>
        <v>0</v>
      </c>
      <c r="N172" s="9"/>
      <c r="O172" s="9"/>
      <c r="P172" s="9"/>
      <c r="Q172" s="9"/>
      <c r="R172" s="9"/>
      <c r="S172" s="9"/>
    </row>
    <row r="173" spans="1:19" ht="12.75">
      <c r="A173" s="2" t="s">
        <v>69</v>
      </c>
      <c r="C173" s="2">
        <f t="shared" si="21"/>
        <v>0</v>
      </c>
      <c r="D173" s="2">
        <f t="shared" si="22"/>
        <v>0</v>
      </c>
      <c r="E173" s="9"/>
      <c r="F173" s="9"/>
      <c r="G173" s="9"/>
      <c r="H173" s="9"/>
      <c r="I173" s="9"/>
      <c r="J173" s="9"/>
      <c r="K173" s="2" t="s">
        <v>69</v>
      </c>
      <c r="M173" s="2">
        <f t="shared" si="23"/>
        <v>0</v>
      </c>
      <c r="N173" s="9"/>
      <c r="O173" s="9"/>
      <c r="P173" s="9"/>
      <c r="Q173" s="9"/>
      <c r="R173" s="9"/>
      <c r="S173" s="9"/>
    </row>
    <row r="174" ht="12"/>
    <row r="175" ht="12.75">
      <c r="A175" s="5"/>
    </row>
    <row r="176" spans="1:11" ht="12.75" customHeight="1">
      <c r="A176" s="5"/>
      <c r="K176" s="5"/>
    </row>
    <row r="177" spans="1:11" ht="12.75">
      <c r="A177" s="2" t="s">
        <v>110</v>
      </c>
      <c r="K177" s="2" t="s">
        <v>110</v>
      </c>
    </row>
    <row r="180" spans="2:12" ht="12.75">
      <c r="B180" s="2" t="s">
        <v>104</v>
      </c>
      <c r="L180" s="2" t="s">
        <v>104</v>
      </c>
    </row>
    <row r="181" spans="2:12" ht="12.75">
      <c r="B181" s="2" t="s">
        <v>218</v>
      </c>
      <c r="L181" s="2" t="s">
        <v>218</v>
      </c>
    </row>
    <row r="183" spans="1:19" s="13" customFormat="1" ht="12.75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>
      <c r="A184" s="32"/>
      <c r="B184" s="33"/>
      <c r="C184" s="34" t="s">
        <v>84</v>
      </c>
      <c r="D184" s="60" t="s">
        <v>120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>
      <c r="A185" s="53" t="s">
        <v>117</v>
      </c>
      <c r="B185" s="54"/>
      <c r="C185" s="34" t="s">
        <v>7</v>
      </c>
      <c r="D185" s="30"/>
      <c r="E185" s="55" t="s">
        <v>121</v>
      </c>
      <c r="F185" s="57"/>
      <c r="G185" s="34" t="s">
        <v>7</v>
      </c>
      <c r="H185" s="37" t="s">
        <v>88</v>
      </c>
      <c r="I185" s="55" t="s">
        <v>92</v>
      </c>
      <c r="J185" s="57"/>
      <c r="K185" s="53" t="s">
        <v>125</v>
      </c>
      <c r="L185" s="54"/>
      <c r="M185" s="30"/>
      <c r="N185" s="55" t="s">
        <v>121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>
      <c r="A186" s="58"/>
      <c r="B186" s="59"/>
      <c r="C186" s="35"/>
      <c r="D186" s="46" t="s">
        <v>10</v>
      </c>
      <c r="E186" s="60" t="s">
        <v>122</v>
      </c>
      <c r="F186" s="62"/>
      <c r="G186" s="35"/>
      <c r="H186" s="46" t="s">
        <v>89</v>
      </c>
      <c r="I186" s="60" t="s">
        <v>98</v>
      </c>
      <c r="J186" s="62"/>
      <c r="K186" s="32"/>
      <c r="L186" s="33"/>
      <c r="M186" s="34" t="s">
        <v>10</v>
      </c>
      <c r="N186" s="60" t="s">
        <v>122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>
      <c r="A187" s="58" t="s">
        <v>118</v>
      </c>
      <c r="B187" s="59"/>
      <c r="C187" s="35"/>
      <c r="D187" s="35"/>
      <c r="E187" s="31"/>
      <c r="F187" s="31"/>
      <c r="G187" s="35"/>
      <c r="H187" s="35"/>
      <c r="I187" s="37" t="s">
        <v>93</v>
      </c>
      <c r="J187" s="37" t="s">
        <v>96</v>
      </c>
      <c r="K187" s="58" t="s">
        <v>126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>
      <c r="A188" s="32"/>
      <c r="B188" s="33"/>
      <c r="C188" s="39" t="s">
        <v>85</v>
      </c>
      <c r="D188" s="47" t="s">
        <v>15</v>
      </c>
      <c r="E188" s="34" t="s">
        <v>123</v>
      </c>
      <c r="F188" s="34" t="s">
        <v>124</v>
      </c>
      <c r="G188" s="39" t="s">
        <v>11</v>
      </c>
      <c r="H188" s="47" t="s">
        <v>90</v>
      </c>
      <c r="I188" s="46" t="s">
        <v>94</v>
      </c>
      <c r="J188" s="46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>
      <c r="A189" s="40"/>
      <c r="B189" s="41"/>
      <c r="C189" s="42" t="s">
        <v>16</v>
      </c>
      <c r="D189" s="43"/>
      <c r="E189" s="42" t="s">
        <v>81</v>
      </c>
      <c r="F189" s="42" t="s">
        <v>82</v>
      </c>
      <c r="G189" s="44" t="s">
        <v>16</v>
      </c>
      <c r="H189" s="48" t="s">
        <v>91</v>
      </c>
      <c r="I189" s="48" t="s">
        <v>95</v>
      </c>
      <c r="J189" s="48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>
      <c r="A191" s="5" t="s">
        <v>17</v>
      </c>
      <c r="C191" s="2">
        <f>SUM(C193:C201)</f>
        <v>0</v>
      </c>
      <c r="D191" s="2">
        <f aca="true" t="shared" si="24" ref="D191:J191">SUM(D193:D201)</f>
        <v>0</v>
      </c>
      <c r="E191" s="2">
        <f t="shared" si="24"/>
        <v>0</v>
      </c>
      <c r="F191" s="2">
        <f t="shared" si="24"/>
        <v>0</v>
      </c>
      <c r="G191" s="2">
        <f t="shared" si="24"/>
        <v>0</v>
      </c>
      <c r="H191" s="2">
        <f t="shared" si="24"/>
        <v>0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>SUM(M193:M201)</f>
        <v>0</v>
      </c>
      <c r="N191" s="2">
        <f aca="true" t="shared" si="25" ref="N191:S191">SUM(N193:N201)</f>
        <v>0</v>
      </c>
      <c r="O191" s="2">
        <f t="shared" si="25"/>
        <v>0</v>
      </c>
      <c r="P191" s="2">
        <f t="shared" si="25"/>
        <v>0</v>
      </c>
      <c r="Q191" s="2">
        <f t="shared" si="25"/>
        <v>0</v>
      </c>
      <c r="R191" s="2">
        <f t="shared" si="25"/>
        <v>0</v>
      </c>
      <c r="S191" s="2">
        <f t="shared" si="25"/>
        <v>0</v>
      </c>
    </row>
    <row r="193" spans="1:19" ht="12.75">
      <c r="A193" s="2" t="s">
        <v>27</v>
      </c>
      <c r="C193" s="2">
        <f>D193+G193</f>
        <v>0</v>
      </c>
      <c r="D193" s="2">
        <f>E193+F193</f>
        <v>0</v>
      </c>
      <c r="E193" s="9"/>
      <c r="F193" s="9"/>
      <c r="G193" s="9"/>
      <c r="H193" s="9"/>
      <c r="I193" s="9"/>
      <c r="J193" s="9"/>
      <c r="K193" s="2" t="s">
        <v>27</v>
      </c>
      <c r="M193" s="2">
        <f>N193+O193</f>
        <v>0</v>
      </c>
      <c r="N193" s="9"/>
      <c r="O193" s="9"/>
      <c r="P193" s="9"/>
      <c r="Q193" s="9"/>
      <c r="R193" s="9"/>
      <c r="S193" s="9"/>
    </row>
    <row r="194" spans="1:19" ht="12.75">
      <c r="A194" s="2" t="s">
        <v>28</v>
      </c>
      <c r="C194" s="2">
        <f aca="true" t="shared" si="26" ref="C194:C201">D194+G194</f>
        <v>0</v>
      </c>
      <c r="D194" s="2">
        <f aca="true" t="shared" si="27" ref="D194:D201">E194+F194</f>
        <v>0</v>
      </c>
      <c r="E194" s="9"/>
      <c r="F194" s="9"/>
      <c r="G194" s="9"/>
      <c r="H194" s="9"/>
      <c r="I194" s="9"/>
      <c r="J194" s="9"/>
      <c r="K194" s="2" t="s">
        <v>28</v>
      </c>
      <c r="M194" s="2">
        <f aca="true" t="shared" si="28" ref="M194:M201">N194+O194</f>
        <v>0</v>
      </c>
      <c r="N194" s="9"/>
      <c r="O194" s="9"/>
      <c r="P194" s="9"/>
      <c r="Q194" s="9"/>
      <c r="R194" s="9"/>
      <c r="S194" s="9"/>
    </row>
    <row r="195" spans="1:19" ht="12.75">
      <c r="A195" s="1" t="s">
        <v>172</v>
      </c>
      <c r="C195" s="2">
        <f t="shared" si="26"/>
        <v>0</v>
      </c>
      <c r="D195" s="2">
        <f t="shared" si="27"/>
        <v>0</v>
      </c>
      <c r="E195" s="9"/>
      <c r="F195" s="9"/>
      <c r="G195" s="9"/>
      <c r="H195" s="9"/>
      <c r="I195" s="9"/>
      <c r="J195" s="9"/>
      <c r="K195" s="1" t="s">
        <v>172</v>
      </c>
      <c r="M195" s="2">
        <f t="shared" si="28"/>
        <v>0</v>
      </c>
      <c r="N195" s="9"/>
      <c r="O195" s="9"/>
      <c r="P195" s="9"/>
      <c r="Q195" s="9"/>
      <c r="R195" s="9"/>
      <c r="S195" s="9"/>
    </row>
    <row r="196" spans="1:19" ht="12.75">
      <c r="A196" s="2" t="s">
        <v>39</v>
      </c>
      <c r="C196" s="2">
        <f t="shared" si="26"/>
        <v>0</v>
      </c>
      <c r="D196" s="2">
        <f t="shared" si="27"/>
        <v>0</v>
      </c>
      <c r="E196" s="9"/>
      <c r="F196" s="9"/>
      <c r="G196" s="9"/>
      <c r="H196" s="9"/>
      <c r="I196" s="9"/>
      <c r="J196" s="9"/>
      <c r="K196" s="2" t="s">
        <v>39</v>
      </c>
      <c r="M196" s="2">
        <f t="shared" si="28"/>
        <v>0</v>
      </c>
      <c r="N196" s="9"/>
      <c r="O196" s="9"/>
      <c r="P196" s="9"/>
      <c r="Q196" s="9"/>
      <c r="R196" s="9"/>
      <c r="S196" s="9"/>
    </row>
    <row r="197" spans="1:19" ht="12.75">
      <c r="A197" s="2" t="s">
        <v>46</v>
      </c>
      <c r="C197" s="2">
        <f t="shared" si="26"/>
        <v>0</v>
      </c>
      <c r="D197" s="2">
        <f t="shared" si="27"/>
        <v>0</v>
      </c>
      <c r="E197" s="9"/>
      <c r="F197" s="9"/>
      <c r="G197" s="9"/>
      <c r="H197" s="9"/>
      <c r="I197" s="9"/>
      <c r="J197" s="9"/>
      <c r="K197" s="2" t="s">
        <v>46</v>
      </c>
      <c r="M197" s="2">
        <f t="shared" si="28"/>
        <v>0</v>
      </c>
      <c r="N197" s="9"/>
      <c r="O197" s="9"/>
      <c r="P197" s="9"/>
      <c r="Q197" s="9"/>
      <c r="R197" s="9"/>
      <c r="S197" s="9"/>
    </row>
    <row r="198" spans="1:19" ht="12.75">
      <c r="A198" s="2" t="s">
        <v>53</v>
      </c>
      <c r="C198" s="2">
        <f t="shared" si="26"/>
        <v>0</v>
      </c>
      <c r="D198" s="2">
        <f t="shared" si="27"/>
        <v>0</v>
      </c>
      <c r="E198" s="9"/>
      <c r="F198" s="9"/>
      <c r="G198" s="9"/>
      <c r="H198" s="9"/>
      <c r="I198" s="9"/>
      <c r="J198" s="9"/>
      <c r="K198" s="2" t="s">
        <v>53</v>
      </c>
      <c r="M198" s="2">
        <f t="shared" si="28"/>
        <v>0</v>
      </c>
      <c r="N198" s="9"/>
      <c r="O198" s="9"/>
      <c r="P198" s="9"/>
      <c r="Q198" s="9"/>
      <c r="R198" s="9"/>
      <c r="S198" s="9"/>
    </row>
    <row r="199" spans="1:19" ht="12.75">
      <c r="A199" s="2" t="s">
        <v>59</v>
      </c>
      <c r="C199" s="2">
        <f t="shared" si="26"/>
        <v>0</v>
      </c>
      <c r="D199" s="2">
        <f t="shared" si="27"/>
        <v>0</v>
      </c>
      <c r="E199" s="9"/>
      <c r="F199" s="9"/>
      <c r="G199" s="9"/>
      <c r="H199" s="9"/>
      <c r="I199" s="9"/>
      <c r="J199" s="9"/>
      <c r="K199" s="2" t="s">
        <v>59</v>
      </c>
      <c r="M199" s="2">
        <f t="shared" si="28"/>
        <v>0</v>
      </c>
      <c r="N199" s="9"/>
      <c r="O199" s="9"/>
      <c r="P199" s="9"/>
      <c r="Q199" s="9"/>
      <c r="R199" s="9"/>
      <c r="S199" s="9"/>
    </row>
    <row r="200" spans="1:19" ht="12.75">
      <c r="A200" s="2" t="s">
        <v>75</v>
      </c>
      <c r="C200" s="2">
        <f t="shared" si="26"/>
        <v>0</v>
      </c>
      <c r="D200" s="2">
        <f t="shared" si="27"/>
        <v>0</v>
      </c>
      <c r="E200" s="9"/>
      <c r="F200" s="9"/>
      <c r="G200" s="9"/>
      <c r="H200" s="9"/>
      <c r="I200" s="9"/>
      <c r="J200" s="9"/>
      <c r="K200" s="2" t="s">
        <v>75</v>
      </c>
      <c r="M200" s="2">
        <f t="shared" si="28"/>
        <v>0</v>
      </c>
      <c r="N200" s="9"/>
      <c r="O200" s="9"/>
      <c r="P200" s="9"/>
      <c r="Q200" s="9"/>
      <c r="R200" s="9"/>
      <c r="S200" s="9"/>
    </row>
    <row r="201" spans="1:19" ht="12.75">
      <c r="A201" s="2" t="s">
        <v>62</v>
      </c>
      <c r="C201" s="2">
        <f t="shared" si="26"/>
        <v>0</v>
      </c>
      <c r="D201" s="2">
        <f t="shared" si="27"/>
        <v>0</v>
      </c>
      <c r="E201" s="9"/>
      <c r="F201" s="9"/>
      <c r="G201" s="9"/>
      <c r="H201" s="9"/>
      <c r="I201" s="9"/>
      <c r="J201" s="9"/>
      <c r="K201" s="2" t="s">
        <v>62</v>
      </c>
      <c r="M201" s="2">
        <f t="shared" si="28"/>
        <v>0</v>
      </c>
      <c r="N201" s="9"/>
      <c r="O201" s="9"/>
      <c r="P201" s="9"/>
      <c r="Q201" s="9"/>
      <c r="R201" s="9"/>
      <c r="S201" s="9"/>
    </row>
    <row r="203" ht="12.75">
      <c r="A203" s="5"/>
    </row>
    <row r="204" spans="1:11" ht="12.75" customHeight="1">
      <c r="A204" s="5"/>
      <c r="K204" s="5"/>
    </row>
    <row r="205" spans="1:11" ht="12.75">
      <c r="A205" s="2" t="s">
        <v>180</v>
      </c>
      <c r="K205" s="2" t="s">
        <v>180</v>
      </c>
    </row>
    <row r="208" spans="2:12" ht="12.75">
      <c r="B208" s="2" t="s">
        <v>104</v>
      </c>
      <c r="L208" s="2" t="s">
        <v>104</v>
      </c>
    </row>
    <row r="209" spans="2:12" ht="12.75">
      <c r="B209" s="2" t="s">
        <v>218</v>
      </c>
      <c r="L209" s="2" t="s">
        <v>218</v>
      </c>
    </row>
    <row r="211" spans="1:19" s="13" customFormat="1" ht="12.75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>
      <c r="A212" s="32"/>
      <c r="B212" s="33"/>
      <c r="C212" s="34" t="s">
        <v>84</v>
      </c>
      <c r="D212" s="60" t="s">
        <v>120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>
      <c r="A213" s="53" t="s">
        <v>117</v>
      </c>
      <c r="B213" s="54"/>
      <c r="C213" s="34" t="s">
        <v>7</v>
      </c>
      <c r="D213" s="30"/>
      <c r="E213" s="55" t="s">
        <v>121</v>
      </c>
      <c r="F213" s="57"/>
      <c r="G213" s="34" t="s">
        <v>7</v>
      </c>
      <c r="H213" s="37" t="s">
        <v>88</v>
      </c>
      <c r="I213" s="55" t="s">
        <v>92</v>
      </c>
      <c r="J213" s="57"/>
      <c r="K213" s="53" t="s">
        <v>125</v>
      </c>
      <c r="L213" s="54"/>
      <c r="M213" s="30"/>
      <c r="N213" s="55" t="s">
        <v>121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>
      <c r="A214" s="58"/>
      <c r="B214" s="59"/>
      <c r="C214" s="35"/>
      <c r="D214" s="46" t="s">
        <v>10</v>
      </c>
      <c r="E214" s="60" t="s">
        <v>122</v>
      </c>
      <c r="F214" s="62"/>
      <c r="G214" s="35"/>
      <c r="H214" s="46" t="s">
        <v>89</v>
      </c>
      <c r="I214" s="60" t="s">
        <v>98</v>
      </c>
      <c r="J214" s="62"/>
      <c r="K214" s="32"/>
      <c r="L214" s="33"/>
      <c r="M214" s="34" t="s">
        <v>10</v>
      </c>
      <c r="N214" s="60" t="s">
        <v>122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>
      <c r="A215" s="58" t="s">
        <v>118</v>
      </c>
      <c r="B215" s="59"/>
      <c r="C215" s="35"/>
      <c r="D215" s="35"/>
      <c r="E215" s="31"/>
      <c r="F215" s="31"/>
      <c r="G215" s="35"/>
      <c r="H215" s="35"/>
      <c r="I215" s="37" t="s">
        <v>93</v>
      </c>
      <c r="J215" s="37" t="s">
        <v>96</v>
      </c>
      <c r="K215" s="58" t="s">
        <v>126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>
      <c r="A216" s="32"/>
      <c r="B216" s="33"/>
      <c r="C216" s="39" t="s">
        <v>85</v>
      </c>
      <c r="D216" s="47" t="s">
        <v>15</v>
      </c>
      <c r="E216" s="34" t="s">
        <v>123</v>
      </c>
      <c r="F216" s="34" t="s">
        <v>124</v>
      </c>
      <c r="G216" s="39" t="s">
        <v>11</v>
      </c>
      <c r="H216" s="47" t="s">
        <v>90</v>
      </c>
      <c r="I216" s="46" t="s">
        <v>94</v>
      </c>
      <c r="J216" s="46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>
      <c r="A217" s="40"/>
      <c r="B217" s="41"/>
      <c r="C217" s="42" t="s">
        <v>16</v>
      </c>
      <c r="D217" s="43"/>
      <c r="E217" s="42" t="s">
        <v>81</v>
      </c>
      <c r="F217" s="42" t="s">
        <v>82</v>
      </c>
      <c r="G217" s="44" t="s">
        <v>16</v>
      </c>
      <c r="H217" s="48" t="s">
        <v>91</v>
      </c>
      <c r="I217" s="48" t="s">
        <v>95</v>
      </c>
      <c r="J217" s="48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>
      <c r="A219" s="5" t="s">
        <v>17</v>
      </c>
      <c r="C219" s="2">
        <f>SUM(C221:C224)</f>
        <v>0</v>
      </c>
      <c r="D219" s="2">
        <f aca="true" t="shared" si="29" ref="D219:J219">SUM(D221:D224)</f>
        <v>0</v>
      </c>
      <c r="E219" s="2">
        <f t="shared" si="29"/>
        <v>0</v>
      </c>
      <c r="F219" s="2">
        <f t="shared" si="29"/>
        <v>0</v>
      </c>
      <c r="G219" s="2">
        <f t="shared" si="29"/>
        <v>0</v>
      </c>
      <c r="H219" s="2">
        <f t="shared" si="29"/>
        <v>0</v>
      </c>
      <c r="I219" s="2">
        <f t="shared" si="29"/>
        <v>0</v>
      </c>
      <c r="J219" s="2">
        <f t="shared" si="29"/>
        <v>0</v>
      </c>
      <c r="K219" s="5" t="s">
        <v>17</v>
      </c>
      <c r="M219" s="2">
        <f>SUM(M221:M224)</f>
        <v>0</v>
      </c>
      <c r="N219" s="2">
        <f aca="true" t="shared" si="30" ref="N219:S219">SUM(N221:N224)</f>
        <v>0</v>
      </c>
      <c r="O219" s="2">
        <f t="shared" si="30"/>
        <v>0</v>
      </c>
      <c r="P219" s="2">
        <f t="shared" si="30"/>
        <v>0</v>
      </c>
      <c r="Q219" s="2">
        <f t="shared" si="30"/>
        <v>0</v>
      </c>
      <c r="R219" s="2">
        <f t="shared" si="30"/>
        <v>0</v>
      </c>
      <c r="S219" s="2">
        <f t="shared" si="30"/>
        <v>0</v>
      </c>
    </row>
    <row r="221" spans="1:19" ht="12.75">
      <c r="A221" s="2" t="s">
        <v>232</v>
      </c>
      <c r="C221" s="2">
        <f>D221+G221</f>
        <v>0</v>
      </c>
      <c r="D221" s="2">
        <f>E221+F221</f>
        <v>0</v>
      </c>
      <c r="E221" s="9"/>
      <c r="F221" s="9"/>
      <c r="G221" s="9"/>
      <c r="H221" s="9"/>
      <c r="I221" s="9"/>
      <c r="J221" s="9"/>
      <c r="K221" s="2" t="s">
        <v>232</v>
      </c>
      <c r="M221" s="2">
        <f>N221+O221</f>
        <v>0</v>
      </c>
      <c r="N221" s="9"/>
      <c r="O221" s="9"/>
      <c r="P221" s="9"/>
      <c r="Q221" s="9"/>
      <c r="R221" s="9"/>
      <c r="S221" s="9"/>
    </row>
    <row r="222" spans="1:19" ht="12.75">
      <c r="A222" s="2" t="s">
        <v>38</v>
      </c>
      <c r="C222" s="2">
        <f>D222+G222</f>
        <v>0</v>
      </c>
      <c r="D222" s="2">
        <f>E222+F222</f>
        <v>0</v>
      </c>
      <c r="E222" s="9"/>
      <c r="F222" s="9"/>
      <c r="G222" s="9"/>
      <c r="H222" s="9"/>
      <c r="I222" s="9"/>
      <c r="J222" s="9"/>
      <c r="K222" s="2" t="s">
        <v>38</v>
      </c>
      <c r="M222" s="2">
        <f>N222+O222</f>
        <v>0</v>
      </c>
      <c r="N222" s="9"/>
      <c r="O222" s="9"/>
      <c r="P222" s="9"/>
      <c r="Q222" s="9"/>
      <c r="R222" s="9"/>
      <c r="S222" s="9"/>
    </row>
    <row r="223" spans="1:19" ht="12.75">
      <c r="A223" s="2" t="s">
        <v>51</v>
      </c>
      <c r="C223" s="2">
        <f>D223+G223</f>
        <v>0</v>
      </c>
      <c r="D223" s="2">
        <f>E223+F223</f>
        <v>0</v>
      </c>
      <c r="E223" s="9"/>
      <c r="F223" s="9"/>
      <c r="G223" s="9"/>
      <c r="H223" s="9"/>
      <c r="I223" s="9"/>
      <c r="J223" s="9"/>
      <c r="K223" s="2" t="s">
        <v>51</v>
      </c>
      <c r="M223" s="2">
        <f>N223+O223</f>
        <v>0</v>
      </c>
      <c r="N223" s="9"/>
      <c r="O223" s="9"/>
      <c r="P223" s="9"/>
      <c r="Q223" s="9"/>
      <c r="R223" s="9"/>
      <c r="S223" s="9"/>
    </row>
    <row r="224" spans="1:19" ht="12.75">
      <c r="A224" s="2" t="s">
        <v>58</v>
      </c>
      <c r="C224" s="2">
        <f>D224+G224</f>
        <v>0</v>
      </c>
      <c r="D224" s="2">
        <f>E224+F224</f>
        <v>0</v>
      </c>
      <c r="E224" s="9"/>
      <c r="F224" s="9"/>
      <c r="G224" s="9"/>
      <c r="H224" s="9"/>
      <c r="I224" s="9"/>
      <c r="J224" s="9"/>
      <c r="K224" s="2" t="s">
        <v>58</v>
      </c>
      <c r="M224" s="2">
        <f>N224+O224</f>
        <v>0</v>
      </c>
      <c r="N224" s="9"/>
      <c r="O224" s="9"/>
      <c r="P224" s="9"/>
      <c r="Q224" s="9"/>
      <c r="R224" s="9"/>
      <c r="S224" s="9"/>
    </row>
    <row r="225" ht="12"/>
    <row r="226" ht="12.75">
      <c r="A226" s="5"/>
    </row>
    <row r="227" spans="1:11" ht="12.75" customHeight="1">
      <c r="A227" s="5"/>
      <c r="K227" s="5"/>
    </row>
    <row r="228" spans="1:11" ht="12.75">
      <c r="A228" s="2" t="s">
        <v>141</v>
      </c>
      <c r="K228" s="2" t="s">
        <v>141</v>
      </c>
    </row>
    <row r="231" spans="2:12" ht="12.75">
      <c r="B231" s="2" t="s">
        <v>104</v>
      </c>
      <c r="L231" s="2" t="s">
        <v>104</v>
      </c>
    </row>
    <row r="232" spans="2:12" ht="12.75">
      <c r="B232" s="2" t="s">
        <v>218</v>
      </c>
      <c r="L232" s="2" t="s">
        <v>218</v>
      </c>
    </row>
    <row r="234" spans="1:19" s="13" customFormat="1" ht="12.75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>
      <c r="A235" s="32"/>
      <c r="B235" s="33"/>
      <c r="C235" s="34" t="s">
        <v>84</v>
      </c>
      <c r="D235" s="60" t="s">
        <v>120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>
      <c r="A236" s="53" t="s">
        <v>117</v>
      </c>
      <c r="B236" s="54"/>
      <c r="C236" s="34" t="s">
        <v>7</v>
      </c>
      <c r="D236" s="30"/>
      <c r="E236" s="55" t="s">
        <v>121</v>
      </c>
      <c r="F236" s="57"/>
      <c r="G236" s="34" t="s">
        <v>7</v>
      </c>
      <c r="H236" s="37" t="s">
        <v>88</v>
      </c>
      <c r="I236" s="55" t="s">
        <v>92</v>
      </c>
      <c r="J236" s="57"/>
      <c r="K236" s="53" t="s">
        <v>125</v>
      </c>
      <c r="L236" s="54"/>
      <c r="M236" s="30"/>
      <c r="N236" s="55" t="s">
        <v>121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>
      <c r="A237" s="58"/>
      <c r="B237" s="59"/>
      <c r="C237" s="35"/>
      <c r="D237" s="46" t="s">
        <v>10</v>
      </c>
      <c r="E237" s="60" t="s">
        <v>122</v>
      </c>
      <c r="F237" s="62"/>
      <c r="G237" s="35"/>
      <c r="H237" s="46" t="s">
        <v>89</v>
      </c>
      <c r="I237" s="60" t="s">
        <v>98</v>
      </c>
      <c r="J237" s="62"/>
      <c r="K237" s="32"/>
      <c r="L237" s="33"/>
      <c r="M237" s="34" t="s">
        <v>10</v>
      </c>
      <c r="N237" s="60" t="s">
        <v>122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>
      <c r="A238" s="58" t="s">
        <v>118</v>
      </c>
      <c r="B238" s="59"/>
      <c r="C238" s="35"/>
      <c r="D238" s="35"/>
      <c r="E238" s="31"/>
      <c r="F238" s="31"/>
      <c r="G238" s="35"/>
      <c r="H238" s="35"/>
      <c r="I238" s="37" t="s">
        <v>93</v>
      </c>
      <c r="J238" s="37" t="s">
        <v>96</v>
      </c>
      <c r="K238" s="58" t="s">
        <v>126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>
      <c r="A239" s="32"/>
      <c r="B239" s="33"/>
      <c r="C239" s="39" t="s">
        <v>85</v>
      </c>
      <c r="D239" s="47" t="s">
        <v>15</v>
      </c>
      <c r="E239" s="34" t="s">
        <v>123</v>
      </c>
      <c r="F239" s="34" t="s">
        <v>124</v>
      </c>
      <c r="G239" s="39" t="s">
        <v>11</v>
      </c>
      <c r="H239" s="47" t="s">
        <v>90</v>
      </c>
      <c r="I239" s="46" t="s">
        <v>94</v>
      </c>
      <c r="J239" s="46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>
      <c r="A240" s="40"/>
      <c r="B240" s="41"/>
      <c r="C240" s="42" t="s">
        <v>16</v>
      </c>
      <c r="D240" s="43"/>
      <c r="E240" s="42" t="s">
        <v>81</v>
      </c>
      <c r="F240" s="42" t="s">
        <v>82</v>
      </c>
      <c r="G240" s="44" t="s">
        <v>16</v>
      </c>
      <c r="H240" s="48" t="s">
        <v>91</v>
      </c>
      <c r="I240" s="48" t="s">
        <v>95</v>
      </c>
      <c r="J240" s="48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>
      <c r="A242" s="5" t="s">
        <v>17</v>
      </c>
      <c r="C242" s="2">
        <f>SUM(C244:C252)</f>
        <v>0</v>
      </c>
      <c r="D242" s="2">
        <f aca="true" t="shared" si="31" ref="D242:J242">SUM(D244:D252)</f>
        <v>0</v>
      </c>
      <c r="E242" s="2">
        <f t="shared" si="31"/>
        <v>0</v>
      </c>
      <c r="F242" s="2">
        <f t="shared" si="31"/>
        <v>0</v>
      </c>
      <c r="G242" s="2">
        <f t="shared" si="31"/>
        <v>0</v>
      </c>
      <c r="H242" s="2">
        <f t="shared" si="31"/>
        <v>0</v>
      </c>
      <c r="I242" s="2">
        <f t="shared" si="31"/>
        <v>0</v>
      </c>
      <c r="J242" s="2">
        <f t="shared" si="31"/>
        <v>0</v>
      </c>
      <c r="K242" s="5" t="s">
        <v>17</v>
      </c>
      <c r="M242" s="2">
        <f>SUM(M244:M252)</f>
        <v>0</v>
      </c>
      <c r="N242" s="2">
        <f aca="true" t="shared" si="32" ref="N242:S242">SUM(N244:N252)</f>
        <v>0</v>
      </c>
      <c r="O242" s="2">
        <f t="shared" si="32"/>
        <v>0</v>
      </c>
      <c r="P242" s="2">
        <f t="shared" si="32"/>
        <v>0</v>
      </c>
      <c r="Q242" s="2">
        <f t="shared" si="32"/>
        <v>0</v>
      </c>
      <c r="R242" s="2">
        <f t="shared" si="32"/>
        <v>0</v>
      </c>
      <c r="S242" s="2">
        <f t="shared" si="32"/>
        <v>0</v>
      </c>
    </row>
    <row r="244" spans="1:19" ht="12.75">
      <c r="A244" s="2" t="s">
        <v>174</v>
      </c>
      <c r="C244" s="2">
        <f>D244+G244</f>
        <v>0</v>
      </c>
      <c r="D244" s="2">
        <f>E244+F244</f>
        <v>0</v>
      </c>
      <c r="E244" s="9"/>
      <c r="F244" s="9"/>
      <c r="G244" s="9"/>
      <c r="H244" s="9"/>
      <c r="I244" s="9"/>
      <c r="J244" s="9"/>
      <c r="K244" s="2" t="s">
        <v>174</v>
      </c>
      <c r="M244" s="2">
        <f>N244+O244</f>
        <v>0</v>
      </c>
      <c r="N244" s="9"/>
      <c r="O244" s="9"/>
      <c r="P244" s="9"/>
      <c r="Q244" s="9"/>
      <c r="R244" s="9"/>
      <c r="S244" s="9"/>
    </row>
    <row r="245" spans="1:19" ht="12.75">
      <c r="A245" s="11" t="s">
        <v>116</v>
      </c>
      <c r="C245" s="2">
        <f aca="true" t="shared" si="33" ref="C245:C252">D245+G245</f>
        <v>0</v>
      </c>
      <c r="D245" s="2">
        <f aca="true" t="shared" si="34" ref="D245:D252">E245+F245</f>
        <v>0</v>
      </c>
      <c r="E245" s="9"/>
      <c r="F245" s="9"/>
      <c r="G245" s="9"/>
      <c r="H245" s="9"/>
      <c r="I245" s="9"/>
      <c r="J245" s="9"/>
      <c r="K245" s="11" t="s">
        <v>116</v>
      </c>
      <c r="M245" s="2">
        <f aca="true" t="shared" si="35" ref="M245:M252">N245+O245</f>
        <v>0</v>
      </c>
      <c r="N245" s="9"/>
      <c r="O245" s="9"/>
      <c r="P245" s="9"/>
      <c r="Q245" s="9"/>
      <c r="R245" s="9"/>
      <c r="S245" s="9"/>
    </row>
    <row r="246" spans="1:19" ht="12.75">
      <c r="A246" s="11" t="s">
        <v>115</v>
      </c>
      <c r="C246" s="2">
        <f t="shared" si="33"/>
        <v>0</v>
      </c>
      <c r="D246" s="2">
        <f t="shared" si="34"/>
        <v>0</v>
      </c>
      <c r="E246" s="9"/>
      <c r="F246" s="9"/>
      <c r="G246" s="9"/>
      <c r="H246" s="9"/>
      <c r="I246" s="9"/>
      <c r="J246" s="9"/>
      <c r="K246" s="11" t="s">
        <v>115</v>
      </c>
      <c r="M246" s="2">
        <f t="shared" si="35"/>
        <v>0</v>
      </c>
      <c r="N246" s="9"/>
      <c r="O246" s="9"/>
      <c r="P246" s="9"/>
      <c r="Q246" s="9"/>
      <c r="R246" s="9"/>
      <c r="S246" s="9"/>
    </row>
    <row r="247" spans="1:19" ht="12.75">
      <c r="A247" s="11" t="s">
        <v>114</v>
      </c>
      <c r="C247" s="2">
        <f t="shared" si="33"/>
        <v>0</v>
      </c>
      <c r="D247" s="2">
        <f t="shared" si="34"/>
        <v>0</v>
      </c>
      <c r="E247" s="9"/>
      <c r="F247" s="9"/>
      <c r="G247" s="9"/>
      <c r="H247" s="9"/>
      <c r="I247" s="9"/>
      <c r="J247" s="9"/>
      <c r="K247" s="11" t="s">
        <v>114</v>
      </c>
      <c r="M247" s="2">
        <f t="shared" si="35"/>
        <v>0</v>
      </c>
      <c r="N247" s="9"/>
      <c r="O247" s="9"/>
      <c r="P247" s="9"/>
      <c r="Q247" s="9"/>
      <c r="R247" s="9"/>
      <c r="S247" s="9"/>
    </row>
    <row r="248" spans="1:19" ht="12.75">
      <c r="A248" s="11" t="s">
        <v>175</v>
      </c>
      <c r="C248" s="2">
        <f t="shared" si="33"/>
        <v>0</v>
      </c>
      <c r="D248" s="2">
        <f t="shared" si="34"/>
        <v>0</v>
      </c>
      <c r="E248" s="9"/>
      <c r="F248" s="9"/>
      <c r="G248" s="9"/>
      <c r="H248" s="9"/>
      <c r="I248" s="9"/>
      <c r="J248" s="9"/>
      <c r="K248" s="11" t="s">
        <v>175</v>
      </c>
      <c r="M248" s="2">
        <f t="shared" si="35"/>
        <v>0</v>
      </c>
      <c r="N248" s="9"/>
      <c r="O248" s="9"/>
      <c r="P248" s="9"/>
      <c r="Q248" s="9"/>
      <c r="R248" s="9"/>
      <c r="S248" s="9"/>
    </row>
    <row r="249" spans="1:19" ht="12.75">
      <c r="A249" s="11" t="s">
        <v>113</v>
      </c>
      <c r="C249" s="2">
        <f t="shared" si="33"/>
        <v>0</v>
      </c>
      <c r="D249" s="2">
        <f t="shared" si="34"/>
        <v>0</v>
      </c>
      <c r="E249" s="9"/>
      <c r="F249" s="9"/>
      <c r="G249" s="9"/>
      <c r="H249" s="9"/>
      <c r="I249" s="9"/>
      <c r="J249" s="9"/>
      <c r="K249" s="11" t="s">
        <v>113</v>
      </c>
      <c r="M249" s="2">
        <f t="shared" si="35"/>
        <v>0</v>
      </c>
      <c r="N249" s="9"/>
      <c r="O249" s="9"/>
      <c r="P249" s="9"/>
      <c r="Q249" s="9"/>
      <c r="R249" s="9"/>
      <c r="S249" s="9"/>
    </row>
    <row r="250" spans="1:19" ht="12.75">
      <c r="A250" s="11" t="s">
        <v>176</v>
      </c>
      <c r="C250" s="2">
        <f t="shared" si="33"/>
        <v>0</v>
      </c>
      <c r="D250" s="2">
        <f t="shared" si="34"/>
        <v>0</v>
      </c>
      <c r="E250" s="9"/>
      <c r="F250" s="9"/>
      <c r="G250" s="9"/>
      <c r="H250" s="9"/>
      <c r="I250" s="9"/>
      <c r="J250" s="9"/>
      <c r="K250" s="11" t="s">
        <v>176</v>
      </c>
      <c r="M250" s="2">
        <f t="shared" si="35"/>
        <v>0</v>
      </c>
      <c r="N250" s="9"/>
      <c r="O250" s="9"/>
      <c r="P250" s="9"/>
      <c r="Q250" s="9"/>
      <c r="R250" s="9"/>
      <c r="S250" s="9"/>
    </row>
    <row r="251" spans="1:19" ht="12.75">
      <c r="A251" s="11" t="s">
        <v>111</v>
      </c>
      <c r="C251" s="2">
        <f t="shared" si="33"/>
        <v>0</v>
      </c>
      <c r="D251" s="2">
        <f t="shared" si="34"/>
        <v>0</v>
      </c>
      <c r="E251" s="9"/>
      <c r="F251" s="9"/>
      <c r="G251" s="9"/>
      <c r="H251" s="9"/>
      <c r="I251" s="9"/>
      <c r="J251" s="9"/>
      <c r="K251" s="11" t="s">
        <v>111</v>
      </c>
      <c r="M251" s="2">
        <f t="shared" si="35"/>
        <v>0</v>
      </c>
      <c r="N251" s="9"/>
      <c r="O251" s="9"/>
      <c r="P251" s="9"/>
      <c r="Q251" s="9"/>
      <c r="R251" s="9"/>
      <c r="S251" s="9"/>
    </row>
    <row r="252" spans="1:19" ht="12.75">
      <c r="A252" s="11" t="s">
        <v>112</v>
      </c>
      <c r="C252" s="2">
        <f t="shared" si="33"/>
        <v>0</v>
      </c>
      <c r="D252" s="2">
        <f t="shared" si="34"/>
        <v>0</v>
      </c>
      <c r="E252" s="9"/>
      <c r="F252" s="9"/>
      <c r="G252" s="9"/>
      <c r="H252" s="9"/>
      <c r="I252" s="9"/>
      <c r="J252" s="9"/>
      <c r="K252" s="11" t="s">
        <v>112</v>
      </c>
      <c r="M252" s="2">
        <f t="shared" si="35"/>
        <v>0</v>
      </c>
      <c r="N252" s="9"/>
      <c r="O252" s="9"/>
      <c r="P252" s="9"/>
      <c r="Q252" s="9"/>
      <c r="R252" s="9"/>
      <c r="S252" s="9"/>
    </row>
    <row r="253" ht="12.75"/>
    <row r="254" ht="12.75">
      <c r="A254" s="5"/>
    </row>
    <row r="255" spans="1:11" ht="12.75" customHeight="1">
      <c r="A255" s="5"/>
      <c r="K255" s="5"/>
    </row>
    <row r="256" spans="1:12" ht="12.75">
      <c r="A256" s="63" t="s">
        <v>161</v>
      </c>
      <c r="B256" s="63"/>
      <c r="K256" s="63" t="s">
        <v>161</v>
      </c>
      <c r="L256" s="63"/>
    </row>
    <row r="259" spans="2:12" ht="12.75">
      <c r="B259" s="2" t="s">
        <v>104</v>
      </c>
      <c r="L259" s="2" t="s">
        <v>104</v>
      </c>
    </row>
    <row r="260" spans="2:12" ht="12.75">
      <c r="B260" s="2" t="s">
        <v>218</v>
      </c>
      <c r="L260" s="2" t="s">
        <v>218</v>
      </c>
    </row>
    <row r="262" spans="1:19" s="13" customFormat="1" ht="12.75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>
      <c r="A263" s="32"/>
      <c r="B263" s="33"/>
      <c r="C263" s="34" t="s">
        <v>84</v>
      </c>
      <c r="D263" s="60" t="s">
        <v>120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>
      <c r="A264" s="53" t="s">
        <v>117</v>
      </c>
      <c r="B264" s="54"/>
      <c r="C264" s="34" t="s">
        <v>7</v>
      </c>
      <c r="D264" s="30"/>
      <c r="E264" s="55" t="s">
        <v>121</v>
      </c>
      <c r="F264" s="57"/>
      <c r="G264" s="34" t="s">
        <v>7</v>
      </c>
      <c r="H264" s="37" t="s">
        <v>88</v>
      </c>
      <c r="I264" s="55" t="s">
        <v>92</v>
      </c>
      <c r="J264" s="57"/>
      <c r="K264" s="53" t="s">
        <v>125</v>
      </c>
      <c r="L264" s="54"/>
      <c r="M264" s="30"/>
      <c r="N264" s="55" t="s">
        <v>121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>
      <c r="A265" s="58"/>
      <c r="B265" s="59"/>
      <c r="C265" s="35"/>
      <c r="D265" s="46" t="s">
        <v>10</v>
      </c>
      <c r="E265" s="60" t="s">
        <v>122</v>
      </c>
      <c r="F265" s="62"/>
      <c r="G265" s="35"/>
      <c r="H265" s="46" t="s">
        <v>89</v>
      </c>
      <c r="I265" s="60" t="s">
        <v>98</v>
      </c>
      <c r="J265" s="62"/>
      <c r="K265" s="32"/>
      <c r="L265" s="33"/>
      <c r="M265" s="34" t="s">
        <v>10</v>
      </c>
      <c r="N265" s="60" t="s">
        <v>122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>
      <c r="A266" s="58" t="s">
        <v>118</v>
      </c>
      <c r="B266" s="59"/>
      <c r="C266" s="35"/>
      <c r="D266" s="35"/>
      <c r="E266" s="31"/>
      <c r="F266" s="31"/>
      <c r="G266" s="35"/>
      <c r="H266" s="35"/>
      <c r="I266" s="37" t="s">
        <v>93</v>
      </c>
      <c r="J266" s="37" t="s">
        <v>96</v>
      </c>
      <c r="K266" s="58" t="s">
        <v>126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>
      <c r="A267" s="32"/>
      <c r="B267" s="33"/>
      <c r="C267" s="39" t="s">
        <v>85</v>
      </c>
      <c r="D267" s="47" t="s">
        <v>15</v>
      </c>
      <c r="E267" s="34" t="s">
        <v>123</v>
      </c>
      <c r="F267" s="34" t="s">
        <v>124</v>
      </c>
      <c r="G267" s="39" t="s">
        <v>11</v>
      </c>
      <c r="H267" s="47" t="s">
        <v>90</v>
      </c>
      <c r="I267" s="46" t="s">
        <v>94</v>
      </c>
      <c r="J267" s="46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>
      <c r="A268" s="40"/>
      <c r="B268" s="41"/>
      <c r="C268" s="42" t="s">
        <v>16</v>
      </c>
      <c r="D268" s="43"/>
      <c r="E268" s="42" t="s">
        <v>81</v>
      </c>
      <c r="F268" s="42" t="s">
        <v>82</v>
      </c>
      <c r="G268" s="44" t="s">
        <v>16</v>
      </c>
      <c r="H268" s="48" t="s">
        <v>91</v>
      </c>
      <c r="I268" s="48" t="s">
        <v>95</v>
      </c>
      <c r="J268" s="48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>
      <c r="A270" s="5" t="s">
        <v>17</v>
      </c>
      <c r="C270" s="2">
        <f>SUM(C272:C277)</f>
        <v>0</v>
      </c>
      <c r="D270" s="2">
        <f aca="true" t="shared" si="36" ref="D270:J270">SUM(D272:D277)</f>
        <v>0</v>
      </c>
      <c r="E270" s="2">
        <f t="shared" si="36"/>
        <v>0</v>
      </c>
      <c r="F270" s="2">
        <f t="shared" si="36"/>
        <v>0</v>
      </c>
      <c r="G270" s="2">
        <f t="shared" si="36"/>
        <v>0</v>
      </c>
      <c r="H270" s="2">
        <f t="shared" si="36"/>
        <v>0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0</v>
      </c>
      <c r="N270" s="2">
        <f aca="true" t="shared" si="37" ref="N270:S270">SUM(N272:N277)</f>
        <v>0</v>
      </c>
      <c r="O270" s="2">
        <f t="shared" si="37"/>
        <v>0</v>
      </c>
      <c r="P270" s="2">
        <f t="shared" si="37"/>
        <v>0</v>
      </c>
      <c r="Q270" s="2">
        <f t="shared" si="37"/>
        <v>0</v>
      </c>
      <c r="R270" s="2">
        <f t="shared" si="37"/>
        <v>0</v>
      </c>
      <c r="S270" s="2">
        <f t="shared" si="37"/>
        <v>0</v>
      </c>
    </row>
    <row r="272" spans="1:19" ht="12.75">
      <c r="A272" s="11" t="s">
        <v>73</v>
      </c>
      <c r="C272" s="2">
        <f aca="true" t="shared" si="38" ref="C272:C277">D272+G272</f>
        <v>0</v>
      </c>
      <c r="D272" s="2">
        <f aca="true" t="shared" si="39" ref="D272:D277">E272+F272</f>
        <v>0</v>
      </c>
      <c r="E272" s="9"/>
      <c r="F272" s="9"/>
      <c r="G272" s="9"/>
      <c r="H272" s="9"/>
      <c r="I272" s="9"/>
      <c r="J272" s="9"/>
      <c r="K272" s="11" t="s">
        <v>73</v>
      </c>
      <c r="M272" s="2">
        <f aca="true" t="shared" si="40" ref="M272:M277">N272+O272</f>
        <v>0</v>
      </c>
      <c r="N272" s="9"/>
      <c r="O272" s="9"/>
      <c r="P272" s="9"/>
      <c r="Q272" s="9"/>
      <c r="R272" s="9"/>
      <c r="S272" s="9"/>
    </row>
    <row r="273" spans="1:19" ht="12.75">
      <c r="A273" s="11" t="s">
        <v>30</v>
      </c>
      <c r="C273" s="2">
        <f t="shared" si="38"/>
        <v>0</v>
      </c>
      <c r="D273" s="2">
        <f t="shared" si="39"/>
        <v>0</v>
      </c>
      <c r="E273" s="9"/>
      <c r="F273" s="9"/>
      <c r="G273" s="9"/>
      <c r="H273" s="9"/>
      <c r="I273" s="9"/>
      <c r="J273" s="9"/>
      <c r="K273" s="11" t="s">
        <v>30</v>
      </c>
      <c r="M273" s="2">
        <f t="shared" si="40"/>
        <v>0</v>
      </c>
      <c r="N273" s="9"/>
      <c r="O273" s="9"/>
      <c r="P273" s="9"/>
      <c r="Q273" s="9"/>
      <c r="R273" s="9"/>
      <c r="S273" s="9"/>
    </row>
    <row r="274" spans="1:19" ht="12.75">
      <c r="A274" s="11" t="s">
        <v>33</v>
      </c>
      <c r="C274" s="2">
        <f t="shared" si="38"/>
        <v>0</v>
      </c>
      <c r="D274" s="2">
        <f t="shared" si="39"/>
        <v>0</v>
      </c>
      <c r="E274" s="9"/>
      <c r="F274" s="9"/>
      <c r="G274" s="9"/>
      <c r="H274" s="9"/>
      <c r="I274" s="9"/>
      <c r="J274" s="9"/>
      <c r="K274" s="11" t="s">
        <v>33</v>
      </c>
      <c r="M274" s="2">
        <f t="shared" si="40"/>
        <v>0</v>
      </c>
      <c r="N274" s="9"/>
      <c r="O274" s="9"/>
      <c r="P274" s="9"/>
      <c r="Q274" s="9"/>
      <c r="R274" s="9"/>
      <c r="S274" s="9"/>
    </row>
    <row r="275" spans="1:19" ht="12.75">
      <c r="A275" s="11" t="s">
        <v>48</v>
      </c>
      <c r="C275" s="2">
        <f t="shared" si="38"/>
        <v>0</v>
      </c>
      <c r="D275" s="2">
        <f t="shared" si="39"/>
        <v>0</v>
      </c>
      <c r="E275" s="9"/>
      <c r="F275" s="9"/>
      <c r="G275" s="9"/>
      <c r="H275" s="9"/>
      <c r="I275" s="9"/>
      <c r="J275" s="9"/>
      <c r="K275" s="11" t="s">
        <v>48</v>
      </c>
      <c r="M275" s="2">
        <f t="shared" si="40"/>
        <v>0</v>
      </c>
      <c r="N275" s="9"/>
      <c r="O275" s="9"/>
      <c r="P275" s="9"/>
      <c r="Q275" s="9"/>
      <c r="R275" s="9"/>
      <c r="S275" s="9"/>
    </row>
    <row r="276" spans="1:19" ht="12.75">
      <c r="A276" s="2" t="s">
        <v>49</v>
      </c>
      <c r="C276" s="2">
        <f t="shared" si="38"/>
        <v>0</v>
      </c>
      <c r="D276" s="2">
        <f t="shared" si="39"/>
        <v>0</v>
      </c>
      <c r="E276" s="9"/>
      <c r="F276" s="9"/>
      <c r="G276" s="9"/>
      <c r="H276" s="9"/>
      <c r="I276" s="9"/>
      <c r="J276" s="9"/>
      <c r="K276" s="2" t="s">
        <v>49</v>
      </c>
      <c r="M276" s="2">
        <f t="shared" si="40"/>
        <v>0</v>
      </c>
      <c r="N276" s="9"/>
      <c r="O276" s="9"/>
      <c r="P276" s="9"/>
      <c r="Q276" s="9"/>
      <c r="R276" s="9"/>
      <c r="S276" s="9"/>
    </row>
    <row r="277" spans="1:19" ht="12.75">
      <c r="A277" s="11" t="s">
        <v>64</v>
      </c>
      <c r="C277" s="2">
        <f t="shared" si="38"/>
        <v>0</v>
      </c>
      <c r="D277" s="2">
        <f t="shared" si="39"/>
        <v>0</v>
      </c>
      <c r="E277" s="9"/>
      <c r="F277" s="9"/>
      <c r="G277" s="9"/>
      <c r="H277" s="9"/>
      <c r="I277" s="9"/>
      <c r="J277" s="9"/>
      <c r="K277" s="11" t="s">
        <v>64</v>
      </c>
      <c r="M277" s="2">
        <f t="shared" si="40"/>
        <v>0</v>
      </c>
      <c r="N277" s="9"/>
      <c r="O277" s="9"/>
      <c r="P277" s="9"/>
      <c r="Q277" s="9"/>
      <c r="R277" s="9"/>
      <c r="S277" s="9"/>
    </row>
    <row r="278" ht="12"/>
    <row r="279" ht="12.75">
      <c r="A279" s="2"/>
    </row>
    <row r="280" spans="1:11" ht="12.75" customHeight="1">
      <c r="A280" s="5"/>
      <c r="K280" s="5"/>
    </row>
    <row r="281" spans="1:11" ht="12.75">
      <c r="A281" s="5" t="s">
        <v>173</v>
      </c>
      <c r="K281" s="5" t="s">
        <v>173</v>
      </c>
    </row>
    <row r="282" spans="1:19" ht="12.75">
      <c r="A282" s="3" t="s">
        <v>135</v>
      </c>
      <c r="C282" s="2">
        <f>D282+G282</f>
        <v>0</v>
      </c>
      <c r="D282" s="2">
        <f>E282+F282</f>
        <v>0</v>
      </c>
      <c r="E282" s="9"/>
      <c r="F282" s="9"/>
      <c r="G282" s="9"/>
      <c r="H282" s="9"/>
      <c r="I282" s="9"/>
      <c r="J282" s="9"/>
      <c r="K282" s="3" t="s">
        <v>135</v>
      </c>
      <c r="M282" s="2">
        <f>N282+O282</f>
        <v>0</v>
      </c>
      <c r="N282" s="9"/>
      <c r="O282" s="9"/>
      <c r="P282" s="9"/>
      <c r="Q282" s="9"/>
      <c r="R282" s="9"/>
      <c r="S282" s="9"/>
    </row>
    <row r="284" spans="1:11" ht="12.75">
      <c r="A284" s="5" t="s">
        <v>136</v>
      </c>
      <c r="C284"/>
      <c r="D284"/>
      <c r="K284" s="5" t="s">
        <v>136</v>
      </c>
    </row>
    <row r="285" spans="1:19" ht="12.75">
      <c r="A285" s="3" t="s">
        <v>137</v>
      </c>
      <c r="C285" s="2">
        <f>D285+G285</f>
        <v>0</v>
      </c>
      <c r="D285" s="2">
        <f>E285+F285</f>
        <v>0</v>
      </c>
      <c r="E285" s="9"/>
      <c r="F285" s="9"/>
      <c r="G285" s="9"/>
      <c r="H285" s="9"/>
      <c r="I285" s="9"/>
      <c r="J285" s="9"/>
      <c r="K285" s="3" t="s">
        <v>137</v>
      </c>
      <c r="M285" s="2">
        <f>N285+O285</f>
        <v>0</v>
      </c>
      <c r="N285" s="9"/>
      <c r="O285" s="9"/>
      <c r="P285" s="9"/>
      <c r="Q285" s="9"/>
      <c r="R285" s="9"/>
      <c r="S285" s="9"/>
    </row>
    <row r="287" spans="1:19" ht="12.75">
      <c r="A287" s="6" t="s">
        <v>17</v>
      </c>
      <c r="C287" s="2">
        <f>D287+G287</f>
        <v>0</v>
      </c>
      <c r="D287" s="2">
        <f>E287+F287</f>
        <v>0</v>
      </c>
      <c r="E287" s="2">
        <f aca="true" t="shared" si="41" ref="E287:J287">SUM(E26,E53,E75,E107,E138,E160,E191,E219,E242,E270,E282,E285)</f>
        <v>0</v>
      </c>
      <c r="F287" s="2">
        <f t="shared" si="41"/>
        <v>0</v>
      </c>
      <c r="G287" s="2">
        <f t="shared" si="41"/>
        <v>0</v>
      </c>
      <c r="H287" s="2">
        <f t="shared" si="41"/>
        <v>0</v>
      </c>
      <c r="I287" s="2">
        <f t="shared" si="41"/>
        <v>0</v>
      </c>
      <c r="J287" s="2">
        <f t="shared" si="41"/>
        <v>0</v>
      </c>
      <c r="K287" s="6" t="s">
        <v>17</v>
      </c>
      <c r="M287" s="2">
        <f>N287+O287</f>
        <v>0</v>
      </c>
      <c r="N287" s="2">
        <f aca="true" t="shared" si="42" ref="N287:S287">SUM(N26,N53,N75,N107,N138,N160,N191,N219,N242,N270,N282,N285)</f>
        <v>0</v>
      </c>
      <c r="O287" s="2">
        <f t="shared" si="42"/>
        <v>0</v>
      </c>
      <c r="P287" s="2">
        <f t="shared" si="42"/>
        <v>0</v>
      </c>
      <c r="Q287" s="2">
        <f t="shared" si="42"/>
        <v>0</v>
      </c>
      <c r="R287" s="2">
        <f t="shared" si="42"/>
        <v>0</v>
      </c>
      <c r="S287" s="2">
        <f t="shared" si="42"/>
        <v>0</v>
      </c>
    </row>
    <row r="288" spans="1:11" ht="12.75">
      <c r="A288" s="12" t="s">
        <v>18</v>
      </c>
      <c r="K288" s="12" t="s">
        <v>18</v>
      </c>
    </row>
    <row r="293" spans="2:12" ht="12.75">
      <c r="B293" s="2" t="s">
        <v>104</v>
      </c>
      <c r="L293" s="2" t="s">
        <v>104</v>
      </c>
    </row>
    <row r="294" spans="2:12" ht="12.75">
      <c r="B294" s="2" t="s">
        <v>218</v>
      </c>
      <c r="L294" s="2" t="s">
        <v>218</v>
      </c>
    </row>
    <row r="296" spans="1:19" s="13" customFormat="1" ht="12.75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>
      <c r="A297" s="32"/>
      <c r="B297" s="33"/>
      <c r="C297" s="34" t="s">
        <v>84</v>
      </c>
      <c r="D297" s="60" t="s">
        <v>120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>
      <c r="A298" s="53" t="s">
        <v>154</v>
      </c>
      <c r="B298" s="54"/>
      <c r="C298" s="34" t="s">
        <v>7</v>
      </c>
      <c r="D298" s="30"/>
      <c r="E298" s="55" t="s">
        <v>121</v>
      </c>
      <c r="F298" s="57"/>
      <c r="G298" s="34" t="s">
        <v>7</v>
      </c>
      <c r="H298" s="37" t="s">
        <v>88</v>
      </c>
      <c r="I298" s="55" t="s">
        <v>92</v>
      </c>
      <c r="J298" s="57"/>
      <c r="K298" s="53" t="s">
        <v>154</v>
      </c>
      <c r="L298" s="54"/>
      <c r="M298" s="30"/>
      <c r="N298" s="55" t="s">
        <v>121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>
      <c r="A299" s="58"/>
      <c r="B299" s="59"/>
      <c r="C299" s="35"/>
      <c r="D299" s="46" t="s">
        <v>10</v>
      </c>
      <c r="E299" s="60" t="s">
        <v>122</v>
      </c>
      <c r="F299" s="62"/>
      <c r="G299" s="35"/>
      <c r="H299" s="46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122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>
      <c r="A300" s="58" t="s">
        <v>153</v>
      </c>
      <c r="B300" s="59"/>
      <c r="C300" s="35"/>
      <c r="D300" s="35"/>
      <c r="E300" s="31"/>
      <c r="F300" s="31"/>
      <c r="G300" s="35"/>
      <c r="H300" s="35"/>
      <c r="I300" s="37" t="s">
        <v>93</v>
      </c>
      <c r="J300" s="37" t="s">
        <v>96</v>
      </c>
      <c r="K300" s="58" t="s">
        <v>153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>
      <c r="A301" s="32"/>
      <c r="B301" s="33"/>
      <c r="C301" s="39" t="s">
        <v>85</v>
      </c>
      <c r="D301" s="47" t="s">
        <v>15</v>
      </c>
      <c r="E301" s="34" t="s">
        <v>123</v>
      </c>
      <c r="F301" s="34" t="s">
        <v>124</v>
      </c>
      <c r="G301" s="39" t="s">
        <v>11</v>
      </c>
      <c r="H301" s="47" t="s">
        <v>90</v>
      </c>
      <c r="I301" s="46" t="s">
        <v>94</v>
      </c>
      <c r="J301" s="46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>
      <c r="A302" s="40"/>
      <c r="B302" s="41"/>
      <c r="C302" s="42" t="s">
        <v>16</v>
      </c>
      <c r="D302" s="43"/>
      <c r="E302" s="42" t="s">
        <v>81</v>
      </c>
      <c r="F302" s="42" t="s">
        <v>82</v>
      </c>
      <c r="G302" s="44" t="s">
        <v>16</v>
      </c>
      <c r="H302" s="48" t="s">
        <v>91</v>
      </c>
      <c r="I302" s="48" t="s">
        <v>95</v>
      </c>
      <c r="J302" s="48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19" ht="12.75">
      <c r="A304" s="5" t="s">
        <v>17</v>
      </c>
      <c r="C304" s="2">
        <f aca="true" t="shared" si="43" ref="C304:J304">SUM(C307:C316)</f>
        <v>0</v>
      </c>
      <c r="D304" s="2">
        <f t="shared" si="43"/>
        <v>0</v>
      </c>
      <c r="E304" s="2">
        <f>SUM(E307:E316)</f>
        <v>0</v>
      </c>
      <c r="F304" s="2">
        <f t="shared" si="43"/>
        <v>0</v>
      </c>
      <c r="G304" s="2">
        <f t="shared" si="43"/>
        <v>0</v>
      </c>
      <c r="H304" s="2">
        <f t="shared" si="43"/>
        <v>0</v>
      </c>
      <c r="I304" s="2">
        <f t="shared" si="43"/>
        <v>0</v>
      </c>
      <c r="J304" s="2">
        <f t="shared" si="43"/>
        <v>0</v>
      </c>
      <c r="K304" s="5" t="s">
        <v>17</v>
      </c>
      <c r="M304" s="2">
        <f aca="true" t="shared" si="44" ref="M304:S304">SUM(M307:M316)</f>
        <v>0</v>
      </c>
      <c r="N304" s="2">
        <f t="shared" si="44"/>
        <v>0</v>
      </c>
      <c r="O304" s="2">
        <f t="shared" si="44"/>
        <v>0</v>
      </c>
      <c r="P304" s="2">
        <f t="shared" si="44"/>
        <v>0</v>
      </c>
      <c r="Q304" s="2">
        <f t="shared" si="44"/>
        <v>0</v>
      </c>
      <c r="R304" s="2">
        <f t="shared" si="44"/>
        <v>0</v>
      </c>
      <c r="S304" s="2">
        <f t="shared" si="44"/>
        <v>0</v>
      </c>
    </row>
    <row r="306" spans="1:11" ht="12.75">
      <c r="A306" s="2" t="s">
        <v>152</v>
      </c>
      <c r="K306" s="2" t="s">
        <v>152</v>
      </c>
    </row>
    <row r="307" spans="1:19" ht="12.75">
      <c r="A307" s="2" t="s">
        <v>142</v>
      </c>
      <c r="C307" s="2">
        <f>C26</f>
        <v>0</v>
      </c>
      <c r="D307" s="2">
        <f aca="true" t="shared" si="45" ref="D307:J307">D26</f>
        <v>0</v>
      </c>
      <c r="E307" s="2">
        <f t="shared" si="45"/>
        <v>0</v>
      </c>
      <c r="F307" s="2">
        <f t="shared" si="45"/>
        <v>0</v>
      </c>
      <c r="G307" s="2">
        <f t="shared" si="45"/>
        <v>0</v>
      </c>
      <c r="H307" s="2">
        <f t="shared" si="45"/>
        <v>0</v>
      </c>
      <c r="I307" s="2">
        <f t="shared" si="45"/>
        <v>0</v>
      </c>
      <c r="J307" s="2">
        <f t="shared" si="45"/>
        <v>0</v>
      </c>
      <c r="K307" s="2" t="s">
        <v>142</v>
      </c>
      <c r="M307" s="2">
        <f>M26</f>
        <v>0</v>
      </c>
      <c r="N307" s="2">
        <f aca="true" t="shared" si="46" ref="N307:S307">N26</f>
        <v>0</v>
      </c>
      <c r="O307" s="2">
        <f t="shared" si="46"/>
        <v>0</v>
      </c>
      <c r="P307" s="2">
        <f t="shared" si="46"/>
        <v>0</v>
      </c>
      <c r="Q307" s="2">
        <f t="shared" si="46"/>
        <v>0</v>
      </c>
      <c r="R307" s="2">
        <f t="shared" si="46"/>
        <v>0</v>
      </c>
      <c r="S307" s="2">
        <f t="shared" si="46"/>
        <v>0</v>
      </c>
    </row>
    <row r="308" spans="1:19" ht="12.75">
      <c r="A308" s="2" t="s">
        <v>143</v>
      </c>
      <c r="C308" s="2">
        <f>C53</f>
        <v>0</v>
      </c>
      <c r="D308" s="2">
        <f aca="true" t="shared" si="47" ref="D308:J308">D53</f>
        <v>0</v>
      </c>
      <c r="E308" s="2">
        <f t="shared" si="47"/>
        <v>0</v>
      </c>
      <c r="F308" s="2">
        <f t="shared" si="47"/>
        <v>0</v>
      </c>
      <c r="G308" s="2">
        <f t="shared" si="47"/>
        <v>0</v>
      </c>
      <c r="H308" s="2">
        <f t="shared" si="47"/>
        <v>0</v>
      </c>
      <c r="I308" s="2">
        <f t="shared" si="47"/>
        <v>0</v>
      </c>
      <c r="J308" s="2">
        <f t="shared" si="47"/>
        <v>0</v>
      </c>
      <c r="K308" s="2" t="s">
        <v>143</v>
      </c>
      <c r="M308" s="2">
        <f>M53</f>
        <v>0</v>
      </c>
      <c r="N308" s="2">
        <f aca="true" t="shared" si="48" ref="N308:S308">N53</f>
        <v>0</v>
      </c>
      <c r="O308" s="2">
        <f t="shared" si="48"/>
        <v>0</v>
      </c>
      <c r="P308" s="2">
        <f t="shared" si="48"/>
        <v>0</v>
      </c>
      <c r="Q308" s="2">
        <f t="shared" si="48"/>
        <v>0</v>
      </c>
      <c r="R308" s="2">
        <f t="shared" si="48"/>
        <v>0</v>
      </c>
      <c r="S308" s="2">
        <f t="shared" si="48"/>
        <v>0</v>
      </c>
    </row>
    <row r="309" spans="1:19" ht="12.75">
      <c r="A309" s="2" t="s">
        <v>144</v>
      </c>
      <c r="C309" s="2">
        <f>C75</f>
        <v>0</v>
      </c>
      <c r="D309" s="2">
        <f aca="true" t="shared" si="49" ref="D309:J309">D75</f>
        <v>0</v>
      </c>
      <c r="E309" s="2">
        <f t="shared" si="49"/>
        <v>0</v>
      </c>
      <c r="F309" s="2">
        <f t="shared" si="49"/>
        <v>0</v>
      </c>
      <c r="G309" s="2">
        <f t="shared" si="49"/>
        <v>0</v>
      </c>
      <c r="H309" s="2">
        <f t="shared" si="49"/>
        <v>0</v>
      </c>
      <c r="I309" s="2">
        <f t="shared" si="49"/>
        <v>0</v>
      </c>
      <c r="J309" s="2">
        <f t="shared" si="49"/>
        <v>0</v>
      </c>
      <c r="K309" s="2" t="s">
        <v>144</v>
      </c>
      <c r="M309" s="2">
        <f>M75</f>
        <v>0</v>
      </c>
      <c r="N309" s="2">
        <f aca="true" t="shared" si="50" ref="N309:S309">N75</f>
        <v>0</v>
      </c>
      <c r="O309" s="2">
        <f t="shared" si="50"/>
        <v>0</v>
      </c>
      <c r="P309" s="2">
        <f t="shared" si="50"/>
        <v>0</v>
      </c>
      <c r="Q309" s="2">
        <f t="shared" si="50"/>
        <v>0</v>
      </c>
      <c r="R309" s="2">
        <f t="shared" si="50"/>
        <v>0</v>
      </c>
      <c r="S309" s="2">
        <f t="shared" si="50"/>
        <v>0</v>
      </c>
    </row>
    <row r="310" spans="1:19" ht="27.75" customHeight="1">
      <c r="A310" s="63" t="s">
        <v>145</v>
      </c>
      <c r="B310" s="63"/>
      <c r="C310" s="2">
        <f>C107</f>
        <v>0</v>
      </c>
      <c r="D310" s="2">
        <f aca="true" t="shared" si="51" ref="D310:J310">D107</f>
        <v>0</v>
      </c>
      <c r="E310" s="2">
        <f t="shared" si="51"/>
        <v>0</v>
      </c>
      <c r="F310" s="2">
        <f t="shared" si="51"/>
        <v>0</v>
      </c>
      <c r="G310" s="2">
        <f t="shared" si="51"/>
        <v>0</v>
      </c>
      <c r="H310" s="2">
        <f t="shared" si="51"/>
        <v>0</v>
      </c>
      <c r="I310" s="2">
        <f t="shared" si="51"/>
        <v>0</v>
      </c>
      <c r="J310" s="2">
        <f t="shared" si="51"/>
        <v>0</v>
      </c>
      <c r="K310" s="63" t="s">
        <v>145</v>
      </c>
      <c r="L310" s="63"/>
      <c r="M310" s="2">
        <f>M107</f>
        <v>0</v>
      </c>
      <c r="N310" s="2">
        <f aca="true" t="shared" si="52" ref="N310:S310">N107</f>
        <v>0</v>
      </c>
      <c r="O310" s="2">
        <f t="shared" si="52"/>
        <v>0</v>
      </c>
      <c r="P310" s="2">
        <f t="shared" si="52"/>
        <v>0</v>
      </c>
      <c r="Q310" s="2">
        <f t="shared" si="52"/>
        <v>0</v>
      </c>
      <c r="R310" s="2">
        <f t="shared" si="52"/>
        <v>0</v>
      </c>
      <c r="S310" s="2">
        <f t="shared" si="52"/>
        <v>0</v>
      </c>
    </row>
    <row r="311" spans="1:19" ht="26.25" customHeight="1">
      <c r="A311" s="63" t="s">
        <v>146</v>
      </c>
      <c r="B311" s="63"/>
      <c r="C311" s="2">
        <f>C138</f>
        <v>0</v>
      </c>
      <c r="D311" s="2">
        <f aca="true" t="shared" si="53" ref="D311:J311">D138</f>
        <v>0</v>
      </c>
      <c r="E311" s="2">
        <f t="shared" si="53"/>
        <v>0</v>
      </c>
      <c r="F311" s="2">
        <f t="shared" si="53"/>
        <v>0</v>
      </c>
      <c r="G311" s="2">
        <f t="shared" si="53"/>
        <v>0</v>
      </c>
      <c r="H311" s="2">
        <f t="shared" si="53"/>
        <v>0</v>
      </c>
      <c r="I311" s="2">
        <f t="shared" si="53"/>
        <v>0</v>
      </c>
      <c r="J311" s="2">
        <f t="shared" si="53"/>
        <v>0</v>
      </c>
      <c r="K311" s="63" t="s">
        <v>146</v>
      </c>
      <c r="L311" s="63"/>
      <c r="M311" s="2">
        <f>M138</f>
        <v>0</v>
      </c>
      <c r="N311" s="2">
        <f aca="true" t="shared" si="54" ref="N311:S311">N138</f>
        <v>0</v>
      </c>
      <c r="O311" s="2">
        <f t="shared" si="54"/>
        <v>0</v>
      </c>
      <c r="P311" s="2">
        <f t="shared" si="54"/>
        <v>0</v>
      </c>
      <c r="Q311" s="2">
        <f t="shared" si="54"/>
        <v>0</v>
      </c>
      <c r="R311" s="2">
        <f t="shared" si="54"/>
        <v>0</v>
      </c>
      <c r="S311" s="2">
        <f t="shared" si="54"/>
        <v>0</v>
      </c>
    </row>
    <row r="312" spans="1:19" ht="27" customHeight="1">
      <c r="A312" s="63" t="s">
        <v>162</v>
      </c>
      <c r="B312" s="63"/>
      <c r="C312" s="2">
        <f>C160</f>
        <v>0</v>
      </c>
      <c r="D312" s="2">
        <f aca="true" t="shared" si="55" ref="D312:J312">D160</f>
        <v>0</v>
      </c>
      <c r="E312" s="2">
        <f t="shared" si="55"/>
        <v>0</v>
      </c>
      <c r="F312" s="2">
        <f t="shared" si="55"/>
        <v>0</v>
      </c>
      <c r="G312" s="2">
        <f t="shared" si="55"/>
        <v>0</v>
      </c>
      <c r="H312" s="2">
        <f t="shared" si="55"/>
        <v>0</v>
      </c>
      <c r="I312" s="2">
        <f t="shared" si="55"/>
        <v>0</v>
      </c>
      <c r="J312" s="2">
        <f t="shared" si="55"/>
        <v>0</v>
      </c>
      <c r="K312" s="63" t="s">
        <v>162</v>
      </c>
      <c r="L312" s="63"/>
      <c r="M312" s="2">
        <f>M160</f>
        <v>0</v>
      </c>
      <c r="N312" s="2">
        <f aca="true" t="shared" si="56" ref="N312:S312">N160</f>
        <v>0</v>
      </c>
      <c r="O312" s="2">
        <f t="shared" si="56"/>
        <v>0</v>
      </c>
      <c r="P312" s="2">
        <f t="shared" si="56"/>
        <v>0</v>
      </c>
      <c r="Q312" s="2">
        <f t="shared" si="56"/>
        <v>0</v>
      </c>
      <c r="R312" s="2">
        <f t="shared" si="56"/>
        <v>0</v>
      </c>
      <c r="S312" s="2">
        <f t="shared" si="56"/>
        <v>0</v>
      </c>
    </row>
    <row r="313" spans="1:19" ht="26.25" customHeight="1">
      <c r="A313" s="63" t="s">
        <v>148</v>
      </c>
      <c r="B313" s="63"/>
      <c r="C313" s="2">
        <f>C191</f>
        <v>0</v>
      </c>
      <c r="D313" s="2">
        <f aca="true" t="shared" si="57" ref="D313:J313">D191</f>
        <v>0</v>
      </c>
      <c r="E313" s="2">
        <f t="shared" si="57"/>
        <v>0</v>
      </c>
      <c r="F313" s="2">
        <f t="shared" si="57"/>
        <v>0</v>
      </c>
      <c r="G313" s="2">
        <f t="shared" si="57"/>
        <v>0</v>
      </c>
      <c r="H313" s="2">
        <f t="shared" si="57"/>
        <v>0</v>
      </c>
      <c r="I313" s="2">
        <f t="shared" si="57"/>
        <v>0</v>
      </c>
      <c r="J313" s="2">
        <f t="shared" si="57"/>
        <v>0</v>
      </c>
      <c r="K313" s="63" t="s">
        <v>148</v>
      </c>
      <c r="L313" s="63"/>
      <c r="M313" s="2">
        <f>M191</f>
        <v>0</v>
      </c>
      <c r="N313" s="2">
        <f aca="true" t="shared" si="58" ref="N313:S313">N191</f>
        <v>0</v>
      </c>
      <c r="O313" s="2">
        <f t="shared" si="58"/>
        <v>0</v>
      </c>
      <c r="P313" s="2">
        <f t="shared" si="58"/>
        <v>0</v>
      </c>
      <c r="Q313" s="2">
        <f t="shared" si="58"/>
        <v>0</v>
      </c>
      <c r="R313" s="2">
        <f t="shared" si="58"/>
        <v>0</v>
      </c>
      <c r="S313" s="2">
        <f t="shared" si="58"/>
        <v>0</v>
      </c>
    </row>
    <row r="314" spans="1:19" ht="27" customHeight="1">
      <c r="A314" s="63" t="s">
        <v>149</v>
      </c>
      <c r="B314" s="63"/>
      <c r="C314" s="2">
        <f>C219</f>
        <v>0</v>
      </c>
      <c r="D314" s="2">
        <f aca="true" t="shared" si="59" ref="D314:J314">D219</f>
        <v>0</v>
      </c>
      <c r="E314" s="2">
        <f t="shared" si="59"/>
        <v>0</v>
      </c>
      <c r="F314" s="2">
        <f t="shared" si="59"/>
        <v>0</v>
      </c>
      <c r="G314" s="2">
        <f t="shared" si="59"/>
        <v>0</v>
      </c>
      <c r="H314" s="2">
        <f t="shared" si="59"/>
        <v>0</v>
      </c>
      <c r="I314" s="2">
        <f t="shared" si="59"/>
        <v>0</v>
      </c>
      <c r="J314" s="2">
        <f t="shared" si="59"/>
        <v>0</v>
      </c>
      <c r="K314" s="63" t="s">
        <v>149</v>
      </c>
      <c r="L314" s="63"/>
      <c r="M314" s="2">
        <f>M219</f>
        <v>0</v>
      </c>
      <c r="N314" s="2">
        <f aca="true" t="shared" si="60" ref="N314:S314">N219</f>
        <v>0</v>
      </c>
      <c r="O314" s="2">
        <f t="shared" si="60"/>
        <v>0</v>
      </c>
      <c r="P314" s="2">
        <f t="shared" si="60"/>
        <v>0</v>
      </c>
      <c r="Q314" s="2">
        <f t="shared" si="60"/>
        <v>0</v>
      </c>
      <c r="R314" s="2">
        <f t="shared" si="60"/>
        <v>0</v>
      </c>
      <c r="S314" s="2">
        <f t="shared" si="60"/>
        <v>0</v>
      </c>
    </row>
    <row r="315" spans="1:19" ht="12.75">
      <c r="A315" s="2" t="s">
        <v>150</v>
      </c>
      <c r="C315" s="2">
        <f>C242</f>
        <v>0</v>
      </c>
      <c r="D315" s="2">
        <f aca="true" t="shared" si="61" ref="D315:J315">D242</f>
        <v>0</v>
      </c>
      <c r="E315" s="2">
        <f t="shared" si="61"/>
        <v>0</v>
      </c>
      <c r="F315" s="2">
        <f t="shared" si="61"/>
        <v>0</v>
      </c>
      <c r="G315" s="2">
        <f t="shared" si="61"/>
        <v>0</v>
      </c>
      <c r="H315" s="2">
        <f t="shared" si="61"/>
        <v>0</v>
      </c>
      <c r="I315" s="2">
        <f t="shared" si="61"/>
        <v>0</v>
      </c>
      <c r="J315" s="2">
        <f t="shared" si="61"/>
        <v>0</v>
      </c>
      <c r="K315" s="2" t="s">
        <v>150</v>
      </c>
      <c r="M315" s="2">
        <f>M242</f>
        <v>0</v>
      </c>
      <c r="N315" s="2">
        <f aca="true" t="shared" si="62" ref="N315:S315">N242</f>
        <v>0</v>
      </c>
      <c r="O315" s="2">
        <f t="shared" si="62"/>
        <v>0</v>
      </c>
      <c r="P315" s="2">
        <f t="shared" si="62"/>
        <v>0</v>
      </c>
      <c r="Q315" s="2">
        <f t="shared" si="62"/>
        <v>0</v>
      </c>
      <c r="R315" s="2">
        <f t="shared" si="62"/>
        <v>0</v>
      </c>
      <c r="S315" s="2">
        <f t="shared" si="62"/>
        <v>0</v>
      </c>
    </row>
    <row r="316" spans="1:19" ht="27" customHeight="1">
      <c r="A316" s="63" t="s">
        <v>151</v>
      </c>
      <c r="B316" s="63"/>
      <c r="C316" s="2">
        <f>C270</f>
        <v>0</v>
      </c>
      <c r="D316" s="2">
        <f aca="true" t="shared" si="63" ref="D316:J316">D270</f>
        <v>0</v>
      </c>
      <c r="E316" s="2">
        <f t="shared" si="63"/>
        <v>0</v>
      </c>
      <c r="F316" s="2">
        <f t="shared" si="63"/>
        <v>0</v>
      </c>
      <c r="G316" s="2">
        <f t="shared" si="63"/>
        <v>0</v>
      </c>
      <c r="H316" s="2">
        <f t="shared" si="63"/>
        <v>0</v>
      </c>
      <c r="I316" s="2">
        <f t="shared" si="63"/>
        <v>0</v>
      </c>
      <c r="J316" s="2">
        <f t="shared" si="63"/>
        <v>0</v>
      </c>
      <c r="K316" s="63" t="s">
        <v>151</v>
      </c>
      <c r="L316" s="63"/>
      <c r="M316" s="2">
        <f>M270</f>
        <v>0</v>
      </c>
      <c r="N316" s="2">
        <f aca="true" t="shared" si="64" ref="N316:S316">N270</f>
        <v>0</v>
      </c>
      <c r="O316" s="2">
        <f t="shared" si="64"/>
        <v>0</v>
      </c>
      <c r="P316" s="2">
        <f t="shared" si="64"/>
        <v>0</v>
      </c>
      <c r="Q316" s="2">
        <f t="shared" si="64"/>
        <v>0</v>
      </c>
      <c r="R316" s="2">
        <f t="shared" si="64"/>
        <v>0</v>
      </c>
      <c r="S316" s="2">
        <f t="shared" si="64"/>
        <v>0</v>
      </c>
    </row>
  </sheetData>
  <sheetProtection/>
  <mergeCells count="224">
    <mergeCell ref="N20:O20"/>
    <mergeCell ref="A21:B21"/>
    <mergeCell ref="E21:F21"/>
    <mergeCell ref="I21:J21"/>
    <mergeCell ref="P19:Q19"/>
    <mergeCell ref="D18:F18"/>
    <mergeCell ref="H18:J18"/>
    <mergeCell ref="M18:O18"/>
    <mergeCell ref="P18:Q18"/>
    <mergeCell ref="D19:F19"/>
    <mergeCell ref="M46:O46"/>
    <mergeCell ref="P46:Q46"/>
    <mergeCell ref="A22:B22"/>
    <mergeCell ref="K22:L22"/>
    <mergeCell ref="H19:J19"/>
    <mergeCell ref="M19:O19"/>
    <mergeCell ref="N21:O21"/>
    <mergeCell ref="A20:B20"/>
    <mergeCell ref="M45:O45"/>
    <mergeCell ref="P45:Q45"/>
    <mergeCell ref="E47:F47"/>
    <mergeCell ref="I47:J47"/>
    <mergeCell ref="K47:L47"/>
    <mergeCell ref="E20:F20"/>
    <mergeCell ref="I20:J20"/>
    <mergeCell ref="K20:L20"/>
    <mergeCell ref="D45:F45"/>
    <mergeCell ref="H45:J45"/>
    <mergeCell ref="D46:F46"/>
    <mergeCell ref="H46:J46"/>
    <mergeCell ref="A49:B49"/>
    <mergeCell ref="K49:L49"/>
    <mergeCell ref="D67:F67"/>
    <mergeCell ref="H67:J67"/>
    <mergeCell ref="N47:O47"/>
    <mergeCell ref="A48:B48"/>
    <mergeCell ref="E48:F48"/>
    <mergeCell ref="I48:J48"/>
    <mergeCell ref="N48:O48"/>
    <mergeCell ref="A47:B47"/>
    <mergeCell ref="E69:F69"/>
    <mergeCell ref="I69:J69"/>
    <mergeCell ref="K69:L69"/>
    <mergeCell ref="M67:O67"/>
    <mergeCell ref="P67:Q67"/>
    <mergeCell ref="D68:F68"/>
    <mergeCell ref="H68:J68"/>
    <mergeCell ref="M68:O68"/>
    <mergeCell ref="P68:Q68"/>
    <mergeCell ref="A71:B71"/>
    <mergeCell ref="K71:L71"/>
    <mergeCell ref="D99:F99"/>
    <mergeCell ref="H99:J99"/>
    <mergeCell ref="N69:O69"/>
    <mergeCell ref="A70:B70"/>
    <mergeCell ref="E70:F70"/>
    <mergeCell ref="I70:J70"/>
    <mergeCell ref="N70:O70"/>
    <mergeCell ref="A69:B69"/>
    <mergeCell ref="E101:F101"/>
    <mergeCell ref="I101:J101"/>
    <mergeCell ref="K101:L101"/>
    <mergeCell ref="M99:O99"/>
    <mergeCell ref="P99:Q99"/>
    <mergeCell ref="D100:F100"/>
    <mergeCell ref="H100:J100"/>
    <mergeCell ref="M100:O100"/>
    <mergeCell ref="P100:Q100"/>
    <mergeCell ref="A103:B103"/>
    <mergeCell ref="K103:L103"/>
    <mergeCell ref="D130:F130"/>
    <mergeCell ref="H130:J130"/>
    <mergeCell ref="N101:O101"/>
    <mergeCell ref="A102:B102"/>
    <mergeCell ref="E102:F102"/>
    <mergeCell ref="I102:J102"/>
    <mergeCell ref="N102:O102"/>
    <mergeCell ref="A101:B101"/>
    <mergeCell ref="E132:F132"/>
    <mergeCell ref="I132:J132"/>
    <mergeCell ref="K132:L132"/>
    <mergeCell ref="M130:O130"/>
    <mergeCell ref="P130:Q130"/>
    <mergeCell ref="D131:F131"/>
    <mergeCell ref="H131:J131"/>
    <mergeCell ref="M131:O131"/>
    <mergeCell ref="P131:Q131"/>
    <mergeCell ref="A134:B134"/>
    <mergeCell ref="K134:L134"/>
    <mergeCell ref="D152:F152"/>
    <mergeCell ref="H152:J152"/>
    <mergeCell ref="N132:O132"/>
    <mergeCell ref="A133:B133"/>
    <mergeCell ref="E133:F133"/>
    <mergeCell ref="I133:J133"/>
    <mergeCell ref="N133:O133"/>
    <mergeCell ref="A132:B132"/>
    <mergeCell ref="E154:F154"/>
    <mergeCell ref="I154:J154"/>
    <mergeCell ref="K154:L154"/>
    <mergeCell ref="M152:O152"/>
    <mergeCell ref="P152:Q152"/>
    <mergeCell ref="D153:F153"/>
    <mergeCell ref="H153:J153"/>
    <mergeCell ref="M153:O153"/>
    <mergeCell ref="P153:Q153"/>
    <mergeCell ref="A156:B156"/>
    <mergeCell ref="K156:L156"/>
    <mergeCell ref="D183:F183"/>
    <mergeCell ref="H183:J183"/>
    <mergeCell ref="N154:O154"/>
    <mergeCell ref="A155:B155"/>
    <mergeCell ref="E155:F155"/>
    <mergeCell ref="I155:J155"/>
    <mergeCell ref="N155:O155"/>
    <mergeCell ref="A154:B154"/>
    <mergeCell ref="E185:F185"/>
    <mergeCell ref="I185:J185"/>
    <mergeCell ref="K185:L185"/>
    <mergeCell ref="M183:O183"/>
    <mergeCell ref="P183:Q183"/>
    <mergeCell ref="D184:F184"/>
    <mergeCell ref="H184:J184"/>
    <mergeCell ref="M184:O184"/>
    <mergeCell ref="P184:Q184"/>
    <mergeCell ref="A187:B187"/>
    <mergeCell ref="K187:L187"/>
    <mergeCell ref="D211:F211"/>
    <mergeCell ref="H211:J211"/>
    <mergeCell ref="N185:O185"/>
    <mergeCell ref="A186:B186"/>
    <mergeCell ref="E186:F186"/>
    <mergeCell ref="I186:J186"/>
    <mergeCell ref="N186:O186"/>
    <mergeCell ref="A185:B185"/>
    <mergeCell ref="E213:F213"/>
    <mergeCell ref="I213:J213"/>
    <mergeCell ref="K213:L213"/>
    <mergeCell ref="M211:O211"/>
    <mergeCell ref="P211:Q211"/>
    <mergeCell ref="D212:F212"/>
    <mergeCell ref="H212:J212"/>
    <mergeCell ref="M212:O212"/>
    <mergeCell ref="P212:Q212"/>
    <mergeCell ref="A215:B215"/>
    <mergeCell ref="K215:L215"/>
    <mergeCell ref="D234:F234"/>
    <mergeCell ref="H234:J234"/>
    <mergeCell ref="N213:O213"/>
    <mergeCell ref="A214:B214"/>
    <mergeCell ref="E214:F214"/>
    <mergeCell ref="I214:J214"/>
    <mergeCell ref="N214:O214"/>
    <mergeCell ref="A213:B213"/>
    <mergeCell ref="M234:O234"/>
    <mergeCell ref="P234:Q234"/>
    <mergeCell ref="D235:F235"/>
    <mergeCell ref="H235:J235"/>
    <mergeCell ref="M235:O235"/>
    <mergeCell ref="P235:Q235"/>
    <mergeCell ref="N236:O236"/>
    <mergeCell ref="A237:B237"/>
    <mergeCell ref="E237:F237"/>
    <mergeCell ref="I237:J237"/>
    <mergeCell ref="N237:O237"/>
    <mergeCell ref="A236:B236"/>
    <mergeCell ref="E236:F236"/>
    <mergeCell ref="I236:J236"/>
    <mergeCell ref="K236:L236"/>
    <mergeCell ref="A238:B238"/>
    <mergeCell ref="K238:L238"/>
    <mergeCell ref="D262:F262"/>
    <mergeCell ref="H262:J262"/>
    <mergeCell ref="A256:B256"/>
    <mergeCell ref="K256:L256"/>
    <mergeCell ref="M262:O262"/>
    <mergeCell ref="P262:Q262"/>
    <mergeCell ref="D263:F263"/>
    <mergeCell ref="H263:J263"/>
    <mergeCell ref="M263:O263"/>
    <mergeCell ref="P263:Q263"/>
    <mergeCell ref="N264:O264"/>
    <mergeCell ref="A265:B265"/>
    <mergeCell ref="E265:F265"/>
    <mergeCell ref="I265:J265"/>
    <mergeCell ref="N265:O265"/>
    <mergeCell ref="A264:B264"/>
    <mergeCell ref="E264:F264"/>
    <mergeCell ref="I264:J264"/>
    <mergeCell ref="K264:L264"/>
    <mergeCell ref="M297:O297"/>
    <mergeCell ref="P297:Q297"/>
    <mergeCell ref="M296:O296"/>
    <mergeCell ref="P296:Q296"/>
    <mergeCell ref="A266:B266"/>
    <mergeCell ref="K266:L266"/>
    <mergeCell ref="A300:B300"/>
    <mergeCell ref="K300:L300"/>
    <mergeCell ref="A310:B310"/>
    <mergeCell ref="K310:L310"/>
    <mergeCell ref="N298:O298"/>
    <mergeCell ref="A299:B299"/>
    <mergeCell ref="E299:F299"/>
    <mergeCell ref="I299:J299"/>
    <mergeCell ref="N299:O299"/>
    <mergeCell ref="K299:L299"/>
    <mergeCell ref="A313:B313"/>
    <mergeCell ref="K313:L313"/>
    <mergeCell ref="A314:B314"/>
    <mergeCell ref="K314:L314"/>
    <mergeCell ref="A311:B311"/>
    <mergeCell ref="K311:L311"/>
    <mergeCell ref="A312:B312"/>
    <mergeCell ref="K312:L312"/>
    <mergeCell ref="A316:B316"/>
    <mergeCell ref="K316:L316"/>
    <mergeCell ref="D296:F296"/>
    <mergeCell ref="H296:J296"/>
    <mergeCell ref="D297:F297"/>
    <mergeCell ref="H297:J297"/>
    <mergeCell ref="A298:B298"/>
    <mergeCell ref="E298:F298"/>
    <mergeCell ref="I298:J298"/>
    <mergeCell ref="K298:L29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16"/>
  <sheetViews>
    <sheetView zoomScale="75" zoomScaleNormal="75" zoomScalePageLayoutView="0" workbookViewId="0" topLeftCell="A284">
      <selection activeCell="K221" sqref="K221:K224"/>
    </sheetView>
  </sheetViews>
  <sheetFormatPr defaultColWidth="9.00390625" defaultRowHeight="12" outlineLevelRow="1"/>
  <cols>
    <col min="1" max="1" width="9.25390625" style="2" customWidth="1"/>
    <col min="2" max="2" width="12.0039062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1.125" style="2" customWidth="1"/>
    <col min="19" max="19" width="11.25390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177</v>
      </c>
    </row>
    <row r="2" spans="1:11" ht="12.75" customHeight="1" outlineLevel="1">
      <c r="A2" s="3" t="s">
        <v>178</v>
      </c>
      <c r="K2" s="3" t="s">
        <v>178</v>
      </c>
    </row>
    <row r="3" ht="12.75" customHeight="1" outlineLevel="1"/>
    <row r="4" spans="2:12" ht="12.75" customHeight="1" outlineLevel="1">
      <c r="B4" s="5" t="s">
        <v>2</v>
      </c>
      <c r="L4" s="5" t="s">
        <v>2</v>
      </c>
    </row>
    <row r="5" spans="3:15" ht="12.75" outlineLevel="1">
      <c r="C5" s="5" t="s">
        <v>219</v>
      </c>
      <c r="E5" s="5"/>
      <c r="M5" s="5" t="s">
        <v>219</v>
      </c>
      <c r="O5" s="5"/>
    </row>
    <row r="6" spans="2:12" ht="12.75" customHeight="1" hidden="1" outlineLevel="1">
      <c r="B6" s="3" t="s">
        <v>3</v>
      </c>
      <c r="L6" s="3" t="s">
        <v>3</v>
      </c>
    </row>
    <row r="7" spans="3:17" ht="12.75" customHeight="1" hidden="1" outlineLevel="1">
      <c r="C7" s="8" t="s">
        <v>220</v>
      </c>
      <c r="D7" s="3"/>
      <c r="E7" s="3"/>
      <c r="F7" s="3"/>
      <c r="G7" s="3"/>
      <c r="M7" s="8" t="s">
        <v>220</v>
      </c>
      <c r="N7" s="3"/>
      <c r="O7" s="3"/>
      <c r="P7" s="3"/>
      <c r="Q7" s="3"/>
    </row>
    <row r="8" spans="3:17" ht="12.75" customHeight="1" hidden="1" outlineLevel="1">
      <c r="C8" s="8"/>
      <c r="D8" s="3"/>
      <c r="E8" s="3"/>
      <c r="F8" s="3"/>
      <c r="G8" s="3"/>
      <c r="L8" s="8"/>
      <c r="M8" s="4"/>
      <c r="N8" s="3"/>
      <c r="O8" s="3"/>
      <c r="P8" s="3"/>
      <c r="Q8" s="3"/>
    </row>
    <row r="9" ht="12.75" outlineLevel="1"/>
    <row r="10" ht="12.75" outlineLevel="1"/>
    <row r="11" spans="1:11" ht="12.75" customHeight="1">
      <c r="A11" s="5"/>
      <c r="K11" s="5"/>
    </row>
    <row r="12" spans="1:11" ht="12.75">
      <c r="A12" s="2" t="s">
        <v>103</v>
      </c>
      <c r="K12" s="2" t="s">
        <v>103</v>
      </c>
    </row>
    <row r="15" spans="2:12" ht="12.75">
      <c r="B15" s="2" t="s">
        <v>104</v>
      </c>
      <c r="L15" s="2" t="s">
        <v>104</v>
      </c>
    </row>
    <row r="16" spans="2:12" ht="12.75">
      <c r="B16" s="2" t="s">
        <v>221</v>
      </c>
      <c r="L16" s="2" t="s">
        <v>221</v>
      </c>
    </row>
    <row r="18" spans="1:19" s="13" customFormat="1" ht="12.75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>
      <c r="A19" s="32"/>
      <c r="B19" s="33"/>
      <c r="C19" s="34" t="s">
        <v>84</v>
      </c>
      <c r="D19" s="60" t="s">
        <v>120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>
      <c r="A20" s="53" t="s">
        <v>117</v>
      </c>
      <c r="B20" s="54"/>
      <c r="C20" s="34" t="s">
        <v>7</v>
      </c>
      <c r="D20" s="30"/>
      <c r="E20" s="55" t="s">
        <v>121</v>
      </c>
      <c r="F20" s="57"/>
      <c r="G20" s="34" t="s">
        <v>7</v>
      </c>
      <c r="H20" s="37" t="s">
        <v>88</v>
      </c>
      <c r="I20" s="55" t="s">
        <v>92</v>
      </c>
      <c r="J20" s="57"/>
      <c r="K20" s="53" t="s">
        <v>125</v>
      </c>
      <c r="L20" s="54"/>
      <c r="M20" s="30"/>
      <c r="N20" s="55" t="s">
        <v>121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>
      <c r="A21" s="58"/>
      <c r="B21" s="59"/>
      <c r="C21" s="35"/>
      <c r="D21" s="46" t="s">
        <v>10</v>
      </c>
      <c r="E21" s="60" t="s">
        <v>122</v>
      </c>
      <c r="F21" s="62"/>
      <c r="G21" s="35"/>
      <c r="H21" s="46" t="s">
        <v>89</v>
      </c>
      <c r="I21" s="60" t="s">
        <v>98</v>
      </c>
      <c r="J21" s="62"/>
      <c r="K21" s="32"/>
      <c r="L21" s="33"/>
      <c r="M21" s="34" t="s">
        <v>10</v>
      </c>
      <c r="N21" s="60" t="s">
        <v>122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>
      <c r="A22" s="58" t="s">
        <v>118</v>
      </c>
      <c r="B22" s="59"/>
      <c r="C22" s="35"/>
      <c r="D22" s="35"/>
      <c r="E22" s="31"/>
      <c r="F22" s="31"/>
      <c r="G22" s="35"/>
      <c r="H22" s="35"/>
      <c r="I22" s="37" t="s">
        <v>93</v>
      </c>
      <c r="J22" s="37" t="s">
        <v>96</v>
      </c>
      <c r="K22" s="58" t="s">
        <v>126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>
      <c r="A23" s="32"/>
      <c r="B23" s="33"/>
      <c r="C23" s="39" t="s">
        <v>85</v>
      </c>
      <c r="D23" s="47" t="s">
        <v>15</v>
      </c>
      <c r="E23" s="34" t="s">
        <v>123</v>
      </c>
      <c r="F23" s="34" t="s">
        <v>124</v>
      </c>
      <c r="G23" s="39" t="s">
        <v>11</v>
      </c>
      <c r="H23" s="47" t="s">
        <v>90</v>
      </c>
      <c r="I23" s="46" t="s">
        <v>94</v>
      </c>
      <c r="J23" s="46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>
      <c r="A24" s="40"/>
      <c r="B24" s="41"/>
      <c r="C24" s="42" t="s">
        <v>16</v>
      </c>
      <c r="D24" s="43"/>
      <c r="E24" s="42" t="s">
        <v>81</v>
      </c>
      <c r="F24" s="42" t="s">
        <v>82</v>
      </c>
      <c r="G24" s="44" t="s">
        <v>16</v>
      </c>
      <c r="H24" s="48" t="s">
        <v>91</v>
      </c>
      <c r="I24" s="48" t="s">
        <v>95</v>
      </c>
      <c r="J24" s="48" t="s">
        <v>95</v>
      </c>
      <c r="K24" s="40"/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6" spans="1:19" ht="12.75">
      <c r="A26" s="5" t="s">
        <v>17</v>
      </c>
      <c r="C26" s="2">
        <f>SUM(C28:C35)</f>
        <v>0</v>
      </c>
      <c r="D26" s="2">
        <f aca="true" t="shared" si="0" ref="D26:J26">SUM(D28:D35)</f>
        <v>0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2">
        <f t="shared" si="0"/>
        <v>0</v>
      </c>
      <c r="J26" s="2">
        <f t="shared" si="0"/>
        <v>0</v>
      </c>
      <c r="K26" s="5" t="s">
        <v>17</v>
      </c>
      <c r="M26" s="2">
        <f>SUM(M28:M35)</f>
        <v>0</v>
      </c>
      <c r="N26" s="2">
        <f aca="true" t="shared" si="1" ref="N26:S26">SUM(N28:N35)</f>
        <v>0</v>
      </c>
      <c r="O26" s="2">
        <f t="shared" si="1"/>
        <v>0</v>
      </c>
      <c r="P26" s="2">
        <f t="shared" si="1"/>
        <v>0</v>
      </c>
      <c r="Q26" s="2">
        <f t="shared" si="1"/>
        <v>0</v>
      </c>
      <c r="R26" s="2">
        <f t="shared" si="1"/>
        <v>0</v>
      </c>
      <c r="S26" s="2">
        <f t="shared" si="1"/>
        <v>0</v>
      </c>
    </row>
    <row r="28" spans="1:19" ht="12.75">
      <c r="A28" s="2" t="s">
        <v>20</v>
      </c>
      <c r="C28" s="2">
        <f>D28+G28</f>
        <v>0</v>
      </c>
      <c r="D28" s="2">
        <f>E28+F28</f>
        <v>0</v>
      </c>
      <c r="E28" s="9"/>
      <c r="F28" s="9"/>
      <c r="G28" s="9"/>
      <c r="H28" s="9"/>
      <c r="I28" s="9"/>
      <c r="J28" s="9"/>
      <c r="K28" s="2" t="s">
        <v>20</v>
      </c>
      <c r="M28" s="2">
        <f>N28+O28</f>
        <v>0</v>
      </c>
      <c r="N28" s="9"/>
      <c r="O28" s="9"/>
      <c r="P28" s="9"/>
      <c r="Q28" s="9"/>
      <c r="R28" s="9"/>
      <c r="S28" s="9"/>
    </row>
    <row r="29" spans="1:19" ht="12.75">
      <c r="A29" s="2" t="s">
        <v>21</v>
      </c>
      <c r="C29" s="2">
        <f aca="true" t="shared" si="2" ref="C29:C35">D29+G29</f>
        <v>0</v>
      </c>
      <c r="D29" s="2">
        <f aca="true" t="shared" si="3" ref="D29:D35">E29+F29</f>
        <v>0</v>
      </c>
      <c r="E29" s="9"/>
      <c r="F29" s="9"/>
      <c r="G29" s="9"/>
      <c r="H29" s="9"/>
      <c r="I29" s="9"/>
      <c r="J29" s="9"/>
      <c r="K29" s="2" t="s">
        <v>21</v>
      </c>
      <c r="M29" s="2">
        <f aca="true" t="shared" si="4" ref="M29:M35">N29+O29</f>
        <v>0</v>
      </c>
      <c r="N29" s="9"/>
      <c r="O29" s="9"/>
      <c r="P29" s="9"/>
      <c r="Q29" s="9"/>
      <c r="R29" s="9"/>
      <c r="S29" s="9"/>
    </row>
    <row r="30" spans="1:19" ht="12.75">
      <c r="A30" s="2" t="s">
        <v>25</v>
      </c>
      <c r="C30" s="2">
        <f t="shared" si="2"/>
        <v>0</v>
      </c>
      <c r="D30" s="2">
        <f t="shared" si="3"/>
        <v>0</v>
      </c>
      <c r="E30" s="9"/>
      <c r="F30" s="9"/>
      <c r="G30" s="9"/>
      <c r="H30" s="9"/>
      <c r="I30" s="9"/>
      <c r="J30" s="9"/>
      <c r="K30" s="2" t="s">
        <v>25</v>
      </c>
      <c r="M30" s="2">
        <f t="shared" si="4"/>
        <v>0</v>
      </c>
      <c r="N30" s="9"/>
      <c r="O30" s="9"/>
      <c r="P30" s="9"/>
      <c r="Q30" s="9"/>
      <c r="R30" s="9"/>
      <c r="S30" s="9"/>
    </row>
    <row r="31" spans="1:19" ht="12.75">
      <c r="A31" s="2" t="s">
        <v>26</v>
      </c>
      <c r="C31" s="2">
        <f t="shared" si="2"/>
        <v>0</v>
      </c>
      <c r="D31" s="2">
        <f t="shared" si="3"/>
        <v>0</v>
      </c>
      <c r="E31" s="9"/>
      <c r="F31" s="9"/>
      <c r="G31" s="9"/>
      <c r="H31" s="9"/>
      <c r="I31" s="9"/>
      <c r="J31" s="9"/>
      <c r="K31" s="2" t="s">
        <v>26</v>
      </c>
      <c r="M31" s="2">
        <f t="shared" si="4"/>
        <v>0</v>
      </c>
      <c r="N31" s="9"/>
      <c r="O31" s="9"/>
      <c r="P31" s="9"/>
      <c r="Q31" s="9"/>
      <c r="R31" s="9"/>
      <c r="S31" s="9"/>
    </row>
    <row r="32" spans="1:20" ht="12.75">
      <c r="A32" s="2" t="s">
        <v>229</v>
      </c>
      <c r="C32" s="2">
        <f t="shared" si="2"/>
        <v>0</v>
      </c>
      <c r="D32" s="2">
        <f t="shared" si="3"/>
        <v>0</v>
      </c>
      <c r="E32" s="9"/>
      <c r="F32" s="9"/>
      <c r="G32" s="9"/>
      <c r="H32" s="9"/>
      <c r="I32" s="9"/>
      <c r="J32" s="9"/>
      <c r="K32" s="2" t="s">
        <v>229</v>
      </c>
      <c r="M32" s="2">
        <f t="shared" si="4"/>
        <v>0</v>
      </c>
      <c r="N32" s="9"/>
      <c r="O32" s="9"/>
      <c r="P32" s="9"/>
      <c r="Q32" s="9"/>
      <c r="R32" s="9"/>
      <c r="S32" s="9"/>
      <c r="T32" s="21"/>
    </row>
    <row r="33" spans="1:19" ht="12.75">
      <c r="A33" s="2" t="s">
        <v>45</v>
      </c>
      <c r="C33" s="2">
        <f t="shared" si="2"/>
        <v>0</v>
      </c>
      <c r="D33" s="2">
        <f t="shared" si="3"/>
        <v>0</v>
      </c>
      <c r="E33" s="9"/>
      <c r="F33" s="9"/>
      <c r="G33" s="9"/>
      <c r="H33" s="9"/>
      <c r="I33" s="9"/>
      <c r="J33" s="9"/>
      <c r="K33" s="2" t="s">
        <v>45</v>
      </c>
      <c r="M33" s="2">
        <f t="shared" si="4"/>
        <v>0</v>
      </c>
      <c r="N33" s="9"/>
      <c r="O33" s="9"/>
      <c r="P33" s="9"/>
      <c r="Q33" s="9"/>
      <c r="R33" s="9"/>
      <c r="S33" s="9"/>
    </row>
    <row r="34" spans="1:19" ht="12.75">
      <c r="A34" s="2" t="s">
        <v>60</v>
      </c>
      <c r="C34" s="2">
        <f t="shared" si="2"/>
        <v>0</v>
      </c>
      <c r="D34" s="2">
        <f t="shared" si="3"/>
        <v>0</v>
      </c>
      <c r="E34" s="9"/>
      <c r="F34" s="9"/>
      <c r="G34" s="9"/>
      <c r="H34" s="9"/>
      <c r="I34" s="9"/>
      <c r="J34" s="9"/>
      <c r="K34" s="2" t="s">
        <v>60</v>
      </c>
      <c r="M34" s="2">
        <f t="shared" si="4"/>
        <v>0</v>
      </c>
      <c r="N34" s="9"/>
      <c r="O34" s="9"/>
      <c r="P34" s="9"/>
      <c r="Q34" s="9"/>
      <c r="R34" s="9"/>
      <c r="S34" s="9"/>
    </row>
    <row r="35" spans="1:19" ht="12.75">
      <c r="A35" s="2" t="s">
        <v>67</v>
      </c>
      <c r="C35" s="2">
        <f t="shared" si="2"/>
        <v>0</v>
      </c>
      <c r="D35" s="2">
        <f t="shared" si="3"/>
        <v>0</v>
      </c>
      <c r="E35" s="9"/>
      <c r="F35" s="9"/>
      <c r="G35" s="9"/>
      <c r="H35" s="9"/>
      <c r="I35" s="9"/>
      <c r="J35" s="9"/>
      <c r="K35" s="2" t="s">
        <v>67</v>
      </c>
      <c r="M35" s="2">
        <f t="shared" si="4"/>
        <v>0</v>
      </c>
      <c r="N35" s="9"/>
      <c r="O35" s="9"/>
      <c r="P35" s="9"/>
      <c r="Q35" s="9"/>
      <c r="R35" s="9"/>
      <c r="S35" s="9"/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>
      <c r="A39" s="2" t="s">
        <v>138</v>
      </c>
      <c r="K39" s="2" t="s">
        <v>138</v>
      </c>
    </row>
    <row r="42" spans="2:12" ht="12.75">
      <c r="B42" s="2" t="s">
        <v>104</v>
      </c>
      <c r="L42" s="2" t="s">
        <v>104</v>
      </c>
    </row>
    <row r="43" spans="2:12" ht="12.75">
      <c r="B43" s="2" t="s">
        <v>221</v>
      </c>
      <c r="L43" s="2" t="s">
        <v>221</v>
      </c>
    </row>
    <row r="45" spans="1:19" s="13" customFormat="1" ht="12.75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>
      <c r="A46" s="32"/>
      <c r="B46" s="33"/>
      <c r="C46" s="34" t="s">
        <v>84</v>
      </c>
      <c r="D46" s="60" t="s">
        <v>120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>
      <c r="A47" s="53" t="s">
        <v>117</v>
      </c>
      <c r="B47" s="54"/>
      <c r="C47" s="34" t="s">
        <v>7</v>
      </c>
      <c r="D47" s="30"/>
      <c r="E47" s="55" t="s">
        <v>121</v>
      </c>
      <c r="F47" s="57"/>
      <c r="G47" s="34" t="s">
        <v>7</v>
      </c>
      <c r="H47" s="37" t="s">
        <v>88</v>
      </c>
      <c r="I47" s="55" t="s">
        <v>92</v>
      </c>
      <c r="J47" s="57"/>
      <c r="K47" s="53" t="s">
        <v>125</v>
      </c>
      <c r="L47" s="54"/>
      <c r="M47" s="30"/>
      <c r="N47" s="55" t="s">
        <v>121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>
      <c r="A48" s="58"/>
      <c r="B48" s="59"/>
      <c r="C48" s="35"/>
      <c r="D48" s="46" t="s">
        <v>10</v>
      </c>
      <c r="E48" s="60" t="s">
        <v>122</v>
      </c>
      <c r="F48" s="62"/>
      <c r="G48" s="35"/>
      <c r="H48" s="46" t="s">
        <v>89</v>
      </c>
      <c r="I48" s="60" t="s">
        <v>98</v>
      </c>
      <c r="J48" s="62"/>
      <c r="K48" s="32"/>
      <c r="L48" s="33"/>
      <c r="M48" s="34" t="s">
        <v>10</v>
      </c>
      <c r="N48" s="60" t="s">
        <v>122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>
      <c r="A49" s="58" t="s">
        <v>118</v>
      </c>
      <c r="B49" s="59"/>
      <c r="C49" s="35"/>
      <c r="D49" s="35"/>
      <c r="E49" s="31"/>
      <c r="F49" s="31"/>
      <c r="G49" s="35"/>
      <c r="H49" s="35"/>
      <c r="I49" s="37" t="s">
        <v>93</v>
      </c>
      <c r="J49" s="37" t="s">
        <v>96</v>
      </c>
      <c r="K49" s="58" t="s">
        <v>126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>
      <c r="A50" s="32"/>
      <c r="B50" s="33"/>
      <c r="C50" s="39" t="s">
        <v>85</v>
      </c>
      <c r="D50" s="47" t="s">
        <v>15</v>
      </c>
      <c r="E50" s="34" t="s">
        <v>123</v>
      </c>
      <c r="F50" s="34" t="s">
        <v>124</v>
      </c>
      <c r="G50" s="39" t="s">
        <v>11</v>
      </c>
      <c r="H50" s="47" t="s">
        <v>90</v>
      </c>
      <c r="I50" s="46" t="s">
        <v>94</v>
      </c>
      <c r="J50" s="46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>
      <c r="A51" s="40"/>
      <c r="B51" s="41"/>
      <c r="C51" s="42" t="s">
        <v>16</v>
      </c>
      <c r="D51" s="43"/>
      <c r="E51" s="42" t="s">
        <v>81</v>
      </c>
      <c r="F51" s="42" t="s">
        <v>82</v>
      </c>
      <c r="G51" s="44" t="s">
        <v>16</v>
      </c>
      <c r="H51" s="48" t="s">
        <v>91</v>
      </c>
      <c r="I51" s="48" t="s">
        <v>95</v>
      </c>
      <c r="J51" s="48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>
      <c r="A53" s="5" t="s">
        <v>17</v>
      </c>
      <c r="C53" s="2">
        <f>SUM(C55:C57)</f>
        <v>0</v>
      </c>
      <c r="D53" s="2">
        <f aca="true" t="shared" si="5" ref="D53:J53">SUM(D55:D57)</f>
        <v>0</v>
      </c>
      <c r="E53" s="2">
        <f t="shared" si="5"/>
        <v>0</v>
      </c>
      <c r="F53" s="2">
        <f t="shared" si="5"/>
        <v>0</v>
      </c>
      <c r="G53" s="2">
        <f t="shared" si="5"/>
        <v>0</v>
      </c>
      <c r="H53" s="2">
        <f t="shared" si="5"/>
        <v>0</v>
      </c>
      <c r="I53" s="2">
        <f t="shared" si="5"/>
        <v>0</v>
      </c>
      <c r="J53" s="2">
        <f t="shared" si="5"/>
        <v>0</v>
      </c>
      <c r="K53" s="5" t="s">
        <v>17</v>
      </c>
      <c r="M53" s="2">
        <f>SUM(M55:M57)</f>
        <v>0</v>
      </c>
      <c r="N53" s="2">
        <f aca="true" t="shared" si="6" ref="N53:S53">SUM(N55:N57)</f>
        <v>0</v>
      </c>
      <c r="O53" s="2">
        <f t="shared" si="6"/>
        <v>0</v>
      </c>
      <c r="P53" s="2">
        <f t="shared" si="6"/>
        <v>0</v>
      </c>
      <c r="Q53" s="2">
        <f t="shared" si="6"/>
        <v>0</v>
      </c>
      <c r="R53" s="2">
        <f t="shared" si="6"/>
        <v>0</v>
      </c>
      <c r="S53" s="2">
        <f t="shared" si="6"/>
        <v>0</v>
      </c>
    </row>
    <row r="55" spans="1:19" ht="12.75">
      <c r="A55" s="2" t="s">
        <v>105</v>
      </c>
      <c r="C55" s="2">
        <f>D55+G55</f>
        <v>0</v>
      </c>
      <c r="D55" s="2">
        <f>E55+F55</f>
        <v>0</v>
      </c>
      <c r="E55" s="9"/>
      <c r="F55" s="9"/>
      <c r="G55" s="9"/>
      <c r="H55" s="9"/>
      <c r="I55" s="9"/>
      <c r="J55" s="9"/>
      <c r="K55" s="2" t="s">
        <v>105</v>
      </c>
      <c r="M55" s="2">
        <f>N55+O55</f>
        <v>0</v>
      </c>
      <c r="N55" s="9"/>
      <c r="O55" s="9"/>
      <c r="P55" s="9"/>
      <c r="Q55" s="9"/>
      <c r="R55" s="9"/>
      <c r="S55" s="9"/>
    </row>
    <row r="56" spans="1:19" ht="12.75">
      <c r="A56" s="2" t="s">
        <v>55</v>
      </c>
      <c r="C56" s="2">
        <f>D56+G56</f>
        <v>0</v>
      </c>
      <c r="D56" s="2">
        <f>E56+F56</f>
        <v>0</v>
      </c>
      <c r="E56" s="9"/>
      <c r="F56" s="9"/>
      <c r="G56" s="9"/>
      <c r="H56" s="9"/>
      <c r="I56" s="9"/>
      <c r="J56" s="9"/>
      <c r="K56" s="2" t="s">
        <v>55</v>
      </c>
      <c r="M56" s="2">
        <f>N56+O56</f>
        <v>0</v>
      </c>
      <c r="N56" s="9"/>
      <c r="O56" s="9"/>
      <c r="P56" s="9"/>
      <c r="Q56" s="9"/>
      <c r="R56" s="9"/>
      <c r="S56" s="9"/>
    </row>
    <row r="57" spans="1:19" ht="12.75">
      <c r="A57" s="2" t="s">
        <v>57</v>
      </c>
      <c r="C57" s="2">
        <f>D57+G57</f>
        <v>0</v>
      </c>
      <c r="D57" s="2">
        <f>E57+F57</f>
        <v>0</v>
      </c>
      <c r="E57" s="9"/>
      <c r="F57" s="9"/>
      <c r="G57" s="9"/>
      <c r="H57" s="9"/>
      <c r="I57" s="9"/>
      <c r="J57" s="9"/>
      <c r="K57" s="2" t="s">
        <v>57</v>
      </c>
      <c r="M57" s="2">
        <f>N57+O57</f>
        <v>0</v>
      </c>
      <c r="N57" s="9"/>
      <c r="O57" s="9"/>
      <c r="P57" s="9"/>
      <c r="Q57" s="9"/>
      <c r="R57" s="9"/>
      <c r="S57" s="9"/>
    </row>
    <row r="58" ht="12"/>
    <row r="59" ht="12" customHeight="1">
      <c r="A59" s="5"/>
    </row>
    <row r="60" spans="1:11" ht="12.75" customHeight="1">
      <c r="A60" s="5"/>
      <c r="K60" s="5"/>
    </row>
    <row r="61" spans="1:11" ht="12.75">
      <c r="A61" s="2" t="s">
        <v>139</v>
      </c>
      <c r="K61" s="2" t="s">
        <v>139</v>
      </c>
    </row>
    <row r="64" spans="2:12" ht="12.75">
      <c r="B64" s="2" t="s">
        <v>104</v>
      </c>
      <c r="L64" s="2" t="s">
        <v>104</v>
      </c>
    </row>
    <row r="65" spans="2:12" ht="12.75">
      <c r="B65" s="2" t="s">
        <v>221</v>
      </c>
      <c r="L65" s="2" t="s">
        <v>221</v>
      </c>
    </row>
    <row r="67" spans="1:19" s="13" customFormat="1" ht="12.75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>
      <c r="A68" s="32"/>
      <c r="B68" s="33"/>
      <c r="C68" s="34" t="s">
        <v>84</v>
      </c>
      <c r="D68" s="60" t="s">
        <v>120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>
      <c r="A69" s="53" t="s">
        <v>117</v>
      </c>
      <c r="B69" s="54"/>
      <c r="C69" s="34" t="s">
        <v>7</v>
      </c>
      <c r="D69" s="30"/>
      <c r="E69" s="55" t="s">
        <v>121</v>
      </c>
      <c r="F69" s="57"/>
      <c r="G69" s="34" t="s">
        <v>7</v>
      </c>
      <c r="H69" s="37" t="s">
        <v>88</v>
      </c>
      <c r="I69" s="55" t="s">
        <v>92</v>
      </c>
      <c r="J69" s="57"/>
      <c r="K69" s="53" t="s">
        <v>125</v>
      </c>
      <c r="L69" s="54"/>
      <c r="M69" s="30"/>
      <c r="N69" s="55" t="s">
        <v>121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>
      <c r="A70" s="58"/>
      <c r="B70" s="59"/>
      <c r="C70" s="35"/>
      <c r="D70" s="46" t="s">
        <v>10</v>
      </c>
      <c r="E70" s="60" t="s">
        <v>122</v>
      </c>
      <c r="F70" s="62"/>
      <c r="G70" s="35"/>
      <c r="H70" s="46" t="s">
        <v>89</v>
      </c>
      <c r="I70" s="60" t="s">
        <v>98</v>
      </c>
      <c r="J70" s="62"/>
      <c r="K70" s="32"/>
      <c r="L70" s="33"/>
      <c r="M70" s="34" t="s">
        <v>10</v>
      </c>
      <c r="N70" s="60" t="s">
        <v>122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>
      <c r="A71" s="58" t="s">
        <v>118</v>
      </c>
      <c r="B71" s="59"/>
      <c r="C71" s="35"/>
      <c r="D71" s="35"/>
      <c r="E71" s="31"/>
      <c r="F71" s="31"/>
      <c r="G71" s="35"/>
      <c r="H71" s="35"/>
      <c r="I71" s="37" t="s">
        <v>93</v>
      </c>
      <c r="J71" s="37" t="s">
        <v>96</v>
      </c>
      <c r="K71" s="58" t="s">
        <v>126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>
      <c r="A72" s="32"/>
      <c r="B72" s="33"/>
      <c r="C72" s="39" t="s">
        <v>85</v>
      </c>
      <c r="D72" s="47" t="s">
        <v>15</v>
      </c>
      <c r="E72" s="34" t="s">
        <v>123</v>
      </c>
      <c r="F72" s="34" t="s">
        <v>124</v>
      </c>
      <c r="G72" s="39" t="s">
        <v>11</v>
      </c>
      <c r="H72" s="47" t="s">
        <v>90</v>
      </c>
      <c r="I72" s="46" t="s">
        <v>94</v>
      </c>
      <c r="J72" s="46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>
      <c r="A73" s="40"/>
      <c r="B73" s="41"/>
      <c r="C73" s="42" t="s">
        <v>16</v>
      </c>
      <c r="D73" s="43"/>
      <c r="E73" s="42" t="s">
        <v>81</v>
      </c>
      <c r="F73" s="42" t="s">
        <v>82</v>
      </c>
      <c r="G73" s="44" t="s">
        <v>16</v>
      </c>
      <c r="H73" s="48" t="s">
        <v>91</v>
      </c>
      <c r="I73" s="48" t="s">
        <v>95</v>
      </c>
      <c r="J73" s="48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>
      <c r="A75" s="5" t="s">
        <v>17</v>
      </c>
      <c r="C75" s="2">
        <f>SUM(C77:C89)</f>
        <v>0</v>
      </c>
      <c r="D75" s="2">
        <f aca="true" t="shared" si="7" ref="D75:J75">SUM(D77:D89)</f>
        <v>0</v>
      </c>
      <c r="E75" s="2">
        <f t="shared" si="7"/>
        <v>0</v>
      </c>
      <c r="F75" s="2">
        <f t="shared" si="7"/>
        <v>0</v>
      </c>
      <c r="G75" s="2">
        <f t="shared" si="7"/>
        <v>0</v>
      </c>
      <c r="H75" s="2">
        <f t="shared" si="7"/>
        <v>0</v>
      </c>
      <c r="I75" s="2">
        <f t="shared" si="7"/>
        <v>0</v>
      </c>
      <c r="J75" s="2">
        <f t="shared" si="7"/>
        <v>0</v>
      </c>
      <c r="K75" s="5" t="s">
        <v>17</v>
      </c>
      <c r="M75" s="2">
        <f>SUM(M77:M89)</f>
        <v>0</v>
      </c>
      <c r="N75" s="2">
        <f aca="true" t="shared" si="8" ref="N75:S75">SUM(N77:N89)</f>
        <v>0</v>
      </c>
      <c r="O75" s="2">
        <f t="shared" si="8"/>
        <v>0</v>
      </c>
      <c r="P75" s="2">
        <f t="shared" si="8"/>
        <v>0</v>
      </c>
      <c r="Q75" s="2">
        <f t="shared" si="8"/>
        <v>0</v>
      </c>
      <c r="R75" s="2">
        <f t="shared" si="8"/>
        <v>0</v>
      </c>
      <c r="S75" s="2">
        <f t="shared" si="8"/>
        <v>0</v>
      </c>
    </row>
    <row r="77" spans="1:19" ht="12.75">
      <c r="A77" s="2" t="s">
        <v>19</v>
      </c>
      <c r="C77" s="2">
        <f>D77+G77</f>
        <v>0</v>
      </c>
      <c r="D77" s="2">
        <f>E77+F77</f>
        <v>0</v>
      </c>
      <c r="E77" s="9"/>
      <c r="F77" s="9"/>
      <c r="G77" s="9"/>
      <c r="H77" s="9"/>
      <c r="I77" s="9"/>
      <c r="J77" s="9"/>
      <c r="K77" s="2" t="s">
        <v>19</v>
      </c>
      <c r="M77" s="2">
        <f>N77+O77</f>
        <v>0</v>
      </c>
      <c r="N77" s="9"/>
      <c r="O77" s="9"/>
      <c r="P77" s="9"/>
      <c r="Q77" s="9"/>
      <c r="R77" s="9"/>
      <c r="S77" s="9"/>
    </row>
    <row r="78" spans="1:19" ht="12.75">
      <c r="A78" s="2" t="s">
        <v>80</v>
      </c>
      <c r="C78" s="2">
        <f aca="true" t="shared" si="9" ref="C78:C89">D78+G78</f>
        <v>0</v>
      </c>
      <c r="D78" s="2">
        <f aca="true" t="shared" si="10" ref="D78:D89">E78+F78</f>
        <v>0</v>
      </c>
      <c r="E78" s="9"/>
      <c r="F78" s="9"/>
      <c r="G78" s="9"/>
      <c r="H78" s="9"/>
      <c r="I78" s="9"/>
      <c r="J78" s="9"/>
      <c r="K78" s="2" t="s">
        <v>80</v>
      </c>
      <c r="M78" s="2">
        <f aca="true" t="shared" si="11" ref="M78:M89">N78+O78</f>
        <v>0</v>
      </c>
      <c r="N78" s="9"/>
      <c r="O78" s="9"/>
      <c r="P78" s="9"/>
      <c r="Q78" s="9"/>
      <c r="R78" s="9"/>
      <c r="S78" s="9"/>
    </row>
    <row r="79" spans="1:19" ht="12.75">
      <c r="A79" s="2" t="s">
        <v>106</v>
      </c>
      <c r="C79" s="2">
        <f t="shared" si="9"/>
        <v>0</v>
      </c>
      <c r="D79" s="2">
        <f t="shared" si="10"/>
        <v>0</v>
      </c>
      <c r="E79" s="9"/>
      <c r="F79" s="9"/>
      <c r="G79" s="9"/>
      <c r="H79" s="9"/>
      <c r="I79" s="9"/>
      <c r="J79" s="9"/>
      <c r="K79" s="2" t="s">
        <v>106</v>
      </c>
      <c r="M79" s="2">
        <f t="shared" si="11"/>
        <v>0</v>
      </c>
      <c r="N79" s="9"/>
      <c r="O79" s="9"/>
      <c r="P79" s="9"/>
      <c r="Q79" s="9"/>
      <c r="R79" s="9"/>
      <c r="S79" s="9"/>
    </row>
    <row r="80" spans="1:19" ht="12.75">
      <c r="A80" s="2" t="s">
        <v>36</v>
      </c>
      <c r="C80" s="2">
        <f t="shared" si="9"/>
        <v>0</v>
      </c>
      <c r="D80" s="2">
        <f t="shared" si="10"/>
        <v>0</v>
      </c>
      <c r="E80" s="9"/>
      <c r="F80" s="9"/>
      <c r="G80" s="9"/>
      <c r="H80" s="9"/>
      <c r="I80" s="9"/>
      <c r="J80" s="9"/>
      <c r="K80" s="2" t="s">
        <v>36</v>
      </c>
      <c r="M80" s="2">
        <f t="shared" si="11"/>
        <v>0</v>
      </c>
      <c r="N80" s="9"/>
      <c r="O80" s="9"/>
      <c r="P80" s="9"/>
      <c r="Q80" s="9"/>
      <c r="R80" s="9"/>
      <c r="S80" s="9"/>
    </row>
    <row r="81" spans="1:19" ht="12.75">
      <c r="A81" s="2" t="s">
        <v>230</v>
      </c>
      <c r="C81" s="2">
        <f t="shared" si="9"/>
        <v>0</v>
      </c>
      <c r="D81" s="2">
        <f t="shared" si="10"/>
        <v>0</v>
      </c>
      <c r="E81" s="9"/>
      <c r="F81" s="9"/>
      <c r="G81" s="9"/>
      <c r="H81" s="9"/>
      <c r="I81" s="9"/>
      <c r="J81" s="9"/>
      <c r="K81" s="2" t="s">
        <v>230</v>
      </c>
      <c r="M81" s="2">
        <f t="shared" si="11"/>
        <v>0</v>
      </c>
      <c r="N81" s="9"/>
      <c r="O81" s="9"/>
      <c r="P81" s="9"/>
      <c r="Q81" s="9"/>
      <c r="R81" s="9"/>
      <c r="S81" s="9"/>
    </row>
    <row r="82" spans="1:19" ht="12.75">
      <c r="A82" s="2" t="s">
        <v>37</v>
      </c>
      <c r="C82" s="2">
        <f t="shared" si="9"/>
        <v>0</v>
      </c>
      <c r="D82" s="2">
        <f t="shared" si="10"/>
        <v>0</v>
      </c>
      <c r="E82" s="9"/>
      <c r="F82" s="9"/>
      <c r="G82" s="9"/>
      <c r="H82" s="9"/>
      <c r="I82" s="9"/>
      <c r="J82" s="9"/>
      <c r="K82" s="2" t="s">
        <v>37</v>
      </c>
      <c r="M82" s="2">
        <f t="shared" si="11"/>
        <v>0</v>
      </c>
      <c r="N82" s="9"/>
      <c r="O82" s="9"/>
      <c r="P82" s="9"/>
      <c r="Q82" s="9"/>
      <c r="R82" s="9"/>
      <c r="S82" s="9"/>
    </row>
    <row r="83" spans="1:19" ht="12.75">
      <c r="A83" s="2" t="s">
        <v>42</v>
      </c>
      <c r="C83" s="2">
        <f t="shared" si="9"/>
        <v>0</v>
      </c>
      <c r="D83" s="2">
        <f t="shared" si="10"/>
        <v>0</v>
      </c>
      <c r="E83" s="9"/>
      <c r="F83" s="9"/>
      <c r="G83" s="9"/>
      <c r="H83" s="9"/>
      <c r="I83" s="9"/>
      <c r="J83" s="9"/>
      <c r="K83" s="2" t="s">
        <v>42</v>
      </c>
      <c r="M83" s="2">
        <f t="shared" si="11"/>
        <v>0</v>
      </c>
      <c r="N83" s="9"/>
      <c r="O83" s="9"/>
      <c r="P83" s="9"/>
      <c r="Q83" s="9"/>
      <c r="R83" s="9"/>
      <c r="S83" s="9"/>
    </row>
    <row r="84" spans="1:19" ht="12.75">
      <c r="A84" s="2" t="s">
        <v>44</v>
      </c>
      <c r="C84" s="2">
        <f t="shared" si="9"/>
        <v>0</v>
      </c>
      <c r="D84" s="2">
        <f t="shared" si="10"/>
        <v>0</v>
      </c>
      <c r="E84" s="9"/>
      <c r="F84" s="9"/>
      <c r="G84" s="9"/>
      <c r="H84" s="9"/>
      <c r="I84" s="9"/>
      <c r="J84" s="9"/>
      <c r="K84" s="2" t="s">
        <v>44</v>
      </c>
      <c r="M84" s="2">
        <f t="shared" si="11"/>
        <v>0</v>
      </c>
      <c r="N84" s="9"/>
      <c r="O84" s="9"/>
      <c r="P84" s="9"/>
      <c r="Q84" s="9"/>
      <c r="R84" s="9"/>
      <c r="S84" s="9"/>
    </row>
    <row r="85" spans="1:19" ht="12.75">
      <c r="A85" s="2" t="s">
        <v>50</v>
      </c>
      <c r="C85" s="2">
        <f t="shared" si="9"/>
        <v>0</v>
      </c>
      <c r="D85" s="2">
        <f t="shared" si="10"/>
        <v>0</v>
      </c>
      <c r="E85" s="9"/>
      <c r="F85" s="9"/>
      <c r="G85" s="9"/>
      <c r="H85" s="9"/>
      <c r="I85" s="9"/>
      <c r="J85" s="9"/>
      <c r="K85" s="2" t="s">
        <v>50</v>
      </c>
      <c r="M85" s="2">
        <f t="shared" si="11"/>
        <v>0</v>
      </c>
      <c r="N85" s="9"/>
      <c r="O85" s="9"/>
      <c r="P85" s="9"/>
      <c r="Q85" s="9"/>
      <c r="R85" s="9"/>
      <c r="S85" s="9"/>
    </row>
    <row r="86" spans="1:19" ht="12.75">
      <c r="A86" s="2" t="s">
        <v>79</v>
      </c>
      <c r="C86" s="2">
        <f t="shared" si="9"/>
        <v>0</v>
      </c>
      <c r="D86" s="2">
        <f t="shared" si="10"/>
        <v>0</v>
      </c>
      <c r="E86" s="9"/>
      <c r="F86" s="9"/>
      <c r="G86" s="9"/>
      <c r="H86" s="9"/>
      <c r="I86" s="9"/>
      <c r="J86" s="9"/>
      <c r="K86" s="2" t="s">
        <v>79</v>
      </c>
      <c r="M86" s="2">
        <f t="shared" si="11"/>
        <v>0</v>
      </c>
      <c r="N86" s="9"/>
      <c r="O86" s="9"/>
      <c r="P86" s="9"/>
      <c r="Q86" s="9"/>
      <c r="R86" s="9"/>
      <c r="S86" s="9"/>
    </row>
    <row r="87" spans="1:19" ht="12.75">
      <c r="A87" s="2" t="s">
        <v>61</v>
      </c>
      <c r="C87" s="2">
        <f t="shared" si="9"/>
        <v>0</v>
      </c>
      <c r="D87" s="2">
        <f t="shared" si="10"/>
        <v>0</v>
      </c>
      <c r="E87" s="9"/>
      <c r="F87" s="9"/>
      <c r="G87" s="9"/>
      <c r="H87" s="9"/>
      <c r="I87" s="9"/>
      <c r="J87" s="9"/>
      <c r="K87" s="2" t="s">
        <v>61</v>
      </c>
      <c r="M87" s="2">
        <f t="shared" si="11"/>
        <v>0</v>
      </c>
      <c r="N87" s="9"/>
      <c r="O87" s="9"/>
      <c r="P87" s="9"/>
      <c r="Q87" s="9"/>
      <c r="R87" s="9"/>
      <c r="S87" s="9"/>
    </row>
    <row r="88" spans="1:19" ht="12.75">
      <c r="A88" s="2" t="s">
        <v>76</v>
      </c>
      <c r="C88" s="2">
        <f t="shared" si="9"/>
        <v>0</v>
      </c>
      <c r="D88" s="2">
        <f t="shared" si="10"/>
        <v>0</v>
      </c>
      <c r="E88" s="9"/>
      <c r="F88" s="9"/>
      <c r="G88" s="9"/>
      <c r="H88" s="9"/>
      <c r="I88" s="9"/>
      <c r="J88" s="9"/>
      <c r="K88" s="2" t="s">
        <v>76</v>
      </c>
      <c r="M88" s="2">
        <f t="shared" si="11"/>
        <v>0</v>
      </c>
      <c r="N88" s="9"/>
      <c r="O88" s="9"/>
      <c r="P88" s="9"/>
      <c r="Q88" s="9"/>
      <c r="R88" s="9"/>
      <c r="S88" s="9"/>
    </row>
    <row r="89" spans="1:19" ht="12.75">
      <c r="A89" s="2" t="s">
        <v>72</v>
      </c>
      <c r="C89" s="2">
        <f t="shared" si="9"/>
        <v>0</v>
      </c>
      <c r="D89" s="2">
        <f t="shared" si="10"/>
        <v>0</v>
      </c>
      <c r="E89" s="9"/>
      <c r="F89" s="9"/>
      <c r="G89" s="9"/>
      <c r="H89" s="9"/>
      <c r="I89" s="9"/>
      <c r="J89" s="9"/>
      <c r="K89" s="2" t="s">
        <v>72</v>
      </c>
      <c r="M89" s="2">
        <f t="shared" si="11"/>
        <v>0</v>
      </c>
      <c r="N89" s="9"/>
      <c r="O89" s="9"/>
      <c r="P89" s="9"/>
      <c r="Q89" s="9"/>
      <c r="R89" s="9"/>
      <c r="S89" s="9"/>
    </row>
    <row r="91" ht="12.75">
      <c r="A91" s="5"/>
    </row>
    <row r="92" spans="1:11" ht="12.75" customHeight="1">
      <c r="A92" s="5"/>
      <c r="K92" s="5"/>
    </row>
    <row r="93" spans="1:11" ht="12.75">
      <c r="A93" s="2" t="s">
        <v>107</v>
      </c>
      <c r="K93" s="2" t="s">
        <v>107</v>
      </c>
    </row>
    <row r="96" spans="2:12" ht="12.75">
      <c r="B96" s="2" t="s">
        <v>104</v>
      </c>
      <c r="L96" s="2" t="s">
        <v>104</v>
      </c>
    </row>
    <row r="97" spans="2:12" ht="12.75">
      <c r="B97" s="2" t="s">
        <v>221</v>
      </c>
      <c r="L97" s="2" t="s">
        <v>221</v>
      </c>
    </row>
    <row r="99" spans="1:19" s="13" customFormat="1" ht="12.75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>
      <c r="A100" s="32"/>
      <c r="B100" s="33"/>
      <c r="C100" s="34" t="s">
        <v>84</v>
      </c>
      <c r="D100" s="60" t="s">
        <v>120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>
      <c r="A101" s="53" t="s">
        <v>117</v>
      </c>
      <c r="B101" s="54"/>
      <c r="C101" s="34" t="s">
        <v>7</v>
      </c>
      <c r="D101" s="30"/>
      <c r="E101" s="55" t="s">
        <v>121</v>
      </c>
      <c r="F101" s="57"/>
      <c r="G101" s="34" t="s">
        <v>7</v>
      </c>
      <c r="H101" s="37" t="s">
        <v>88</v>
      </c>
      <c r="I101" s="55" t="s">
        <v>92</v>
      </c>
      <c r="J101" s="57"/>
      <c r="K101" s="53" t="s">
        <v>125</v>
      </c>
      <c r="L101" s="54"/>
      <c r="M101" s="30"/>
      <c r="N101" s="55" t="s">
        <v>121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>
      <c r="A102" s="58"/>
      <c r="B102" s="59"/>
      <c r="C102" s="35"/>
      <c r="D102" s="46" t="s">
        <v>10</v>
      </c>
      <c r="E102" s="60" t="s">
        <v>122</v>
      </c>
      <c r="F102" s="62"/>
      <c r="G102" s="35"/>
      <c r="H102" s="46" t="s">
        <v>89</v>
      </c>
      <c r="I102" s="60" t="s">
        <v>98</v>
      </c>
      <c r="J102" s="62"/>
      <c r="K102" s="32"/>
      <c r="L102" s="33"/>
      <c r="M102" s="34" t="s">
        <v>10</v>
      </c>
      <c r="N102" s="60" t="s">
        <v>122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>
      <c r="A103" s="58" t="s">
        <v>118</v>
      </c>
      <c r="B103" s="59"/>
      <c r="C103" s="35"/>
      <c r="D103" s="35"/>
      <c r="E103" s="31"/>
      <c r="F103" s="31"/>
      <c r="G103" s="35"/>
      <c r="H103" s="35"/>
      <c r="I103" s="37" t="s">
        <v>93</v>
      </c>
      <c r="J103" s="37" t="s">
        <v>96</v>
      </c>
      <c r="K103" s="58" t="s">
        <v>126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>
      <c r="A104" s="32"/>
      <c r="B104" s="33"/>
      <c r="C104" s="39" t="s">
        <v>85</v>
      </c>
      <c r="D104" s="47" t="s">
        <v>15</v>
      </c>
      <c r="E104" s="34" t="s">
        <v>123</v>
      </c>
      <c r="F104" s="34" t="s">
        <v>124</v>
      </c>
      <c r="G104" s="39" t="s">
        <v>11</v>
      </c>
      <c r="H104" s="47" t="s">
        <v>90</v>
      </c>
      <c r="I104" s="46" t="s">
        <v>94</v>
      </c>
      <c r="J104" s="46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>
      <c r="A105" s="40"/>
      <c r="B105" s="41"/>
      <c r="C105" s="42" t="s">
        <v>16</v>
      </c>
      <c r="D105" s="43"/>
      <c r="E105" s="42" t="s">
        <v>81</v>
      </c>
      <c r="F105" s="42" t="s">
        <v>82</v>
      </c>
      <c r="G105" s="44" t="s">
        <v>16</v>
      </c>
      <c r="H105" s="48" t="s">
        <v>91</v>
      </c>
      <c r="I105" s="48" t="s">
        <v>95</v>
      </c>
      <c r="J105" s="48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>
      <c r="A107" s="5" t="s">
        <v>17</v>
      </c>
      <c r="C107" s="2">
        <f>SUM(C109:C120)</f>
        <v>0</v>
      </c>
      <c r="D107" s="2">
        <f aca="true" t="shared" si="12" ref="D107:J107">SUM(D109:D120)</f>
        <v>0</v>
      </c>
      <c r="E107" s="2">
        <f t="shared" si="12"/>
        <v>0</v>
      </c>
      <c r="F107" s="2">
        <f t="shared" si="12"/>
        <v>0</v>
      </c>
      <c r="G107" s="2">
        <f t="shared" si="12"/>
        <v>0</v>
      </c>
      <c r="H107" s="2">
        <f t="shared" si="12"/>
        <v>0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0</v>
      </c>
      <c r="N107" s="2">
        <f aca="true" t="shared" si="13" ref="N107:S107">SUM(N109:N120)</f>
        <v>0</v>
      </c>
      <c r="O107" s="2">
        <f t="shared" si="13"/>
        <v>0</v>
      </c>
      <c r="P107" s="2">
        <f t="shared" si="13"/>
        <v>0</v>
      </c>
      <c r="Q107" s="2">
        <f t="shared" si="13"/>
        <v>0</v>
      </c>
      <c r="R107" s="2">
        <f t="shared" si="13"/>
        <v>0</v>
      </c>
      <c r="S107" s="2">
        <f t="shared" si="13"/>
        <v>0</v>
      </c>
    </row>
    <row r="109" spans="1:19" ht="12.75">
      <c r="A109" s="2" t="s">
        <v>22</v>
      </c>
      <c r="C109" s="2">
        <f>D109+G109</f>
        <v>0</v>
      </c>
      <c r="D109" s="2">
        <f>E109+F109</f>
        <v>0</v>
      </c>
      <c r="E109" s="9"/>
      <c r="F109" s="9"/>
      <c r="G109" s="9"/>
      <c r="H109" s="9"/>
      <c r="I109" s="9"/>
      <c r="J109" s="9"/>
      <c r="K109" s="2" t="s">
        <v>22</v>
      </c>
      <c r="M109" s="2">
        <f>N109+O109</f>
        <v>0</v>
      </c>
      <c r="N109" s="9"/>
      <c r="O109" s="9"/>
      <c r="P109" s="9"/>
      <c r="Q109" s="9"/>
      <c r="R109" s="9"/>
      <c r="S109" s="9"/>
    </row>
    <row r="110" spans="1:19" ht="12.75">
      <c r="A110" s="2" t="s">
        <v>108</v>
      </c>
      <c r="C110" s="2">
        <f aca="true" t="shared" si="14" ref="C110:C120">D110+G110</f>
        <v>0</v>
      </c>
      <c r="D110" s="2">
        <f aca="true" t="shared" si="15" ref="D110:D120">E110+F110</f>
        <v>0</v>
      </c>
      <c r="E110" s="9"/>
      <c r="F110" s="9"/>
      <c r="G110" s="9"/>
      <c r="H110" s="9"/>
      <c r="I110" s="9"/>
      <c r="J110" s="9"/>
      <c r="K110" s="2" t="s">
        <v>108</v>
      </c>
      <c r="M110" s="2">
        <f aca="true" t="shared" si="16" ref="M110:M120">N110+O110</f>
        <v>0</v>
      </c>
      <c r="N110" s="9"/>
      <c r="O110" s="9"/>
      <c r="P110" s="9"/>
      <c r="Q110" s="9"/>
      <c r="R110" s="9"/>
      <c r="S110" s="9"/>
    </row>
    <row r="111" spans="1:19" ht="12.75">
      <c r="A111" s="2" t="s">
        <v>231</v>
      </c>
      <c r="C111" s="2">
        <f t="shared" si="14"/>
        <v>0</v>
      </c>
      <c r="D111" s="2">
        <f t="shared" si="15"/>
        <v>0</v>
      </c>
      <c r="E111" s="9"/>
      <c r="F111" s="9"/>
      <c r="G111" s="9"/>
      <c r="H111" s="9"/>
      <c r="I111" s="9"/>
      <c r="J111" s="9"/>
      <c r="K111" s="2" t="s">
        <v>231</v>
      </c>
      <c r="M111" s="2">
        <f t="shared" si="16"/>
        <v>0</v>
      </c>
      <c r="N111" s="9"/>
      <c r="O111" s="9"/>
      <c r="P111" s="9"/>
      <c r="Q111" s="9"/>
      <c r="R111" s="9"/>
      <c r="S111" s="9"/>
    </row>
    <row r="112" spans="1:19" ht="12.75">
      <c r="A112" s="2" t="s">
        <v>41</v>
      </c>
      <c r="C112" s="2">
        <f t="shared" si="14"/>
        <v>0</v>
      </c>
      <c r="D112" s="2">
        <f t="shared" si="15"/>
        <v>0</v>
      </c>
      <c r="E112" s="9"/>
      <c r="F112" s="9"/>
      <c r="G112" s="9"/>
      <c r="H112" s="9"/>
      <c r="I112" s="9"/>
      <c r="J112" s="9"/>
      <c r="K112" s="2" t="s">
        <v>41</v>
      </c>
      <c r="M112" s="2">
        <f t="shared" si="16"/>
        <v>0</v>
      </c>
      <c r="N112" s="9"/>
      <c r="O112" s="9"/>
      <c r="P112" s="9"/>
      <c r="Q112" s="9"/>
      <c r="R112" s="9"/>
      <c r="S112" s="9"/>
    </row>
    <row r="113" spans="1:19" ht="12.75">
      <c r="A113" s="2" t="s">
        <v>52</v>
      </c>
      <c r="C113" s="2">
        <f t="shared" si="14"/>
        <v>0</v>
      </c>
      <c r="D113" s="2">
        <f t="shared" si="15"/>
        <v>0</v>
      </c>
      <c r="E113" s="9"/>
      <c r="F113" s="9"/>
      <c r="G113" s="9"/>
      <c r="H113" s="9"/>
      <c r="I113" s="9"/>
      <c r="J113" s="9"/>
      <c r="K113" s="2" t="s">
        <v>52</v>
      </c>
      <c r="M113" s="2">
        <f t="shared" si="16"/>
        <v>0</v>
      </c>
      <c r="N113" s="9"/>
      <c r="O113" s="9"/>
      <c r="P113" s="9"/>
      <c r="Q113" s="9"/>
      <c r="R113" s="9"/>
      <c r="S113" s="9"/>
    </row>
    <row r="114" spans="1:19" ht="12.75">
      <c r="A114" s="2" t="s">
        <v>56</v>
      </c>
      <c r="C114" s="2">
        <f t="shared" si="14"/>
        <v>0</v>
      </c>
      <c r="D114" s="2">
        <f t="shared" si="15"/>
        <v>0</v>
      </c>
      <c r="E114" s="9"/>
      <c r="F114" s="9"/>
      <c r="G114" s="9"/>
      <c r="H114" s="9"/>
      <c r="I114" s="9"/>
      <c r="J114" s="9"/>
      <c r="K114" s="2" t="s">
        <v>56</v>
      </c>
      <c r="M114" s="2">
        <f t="shared" si="16"/>
        <v>0</v>
      </c>
      <c r="N114" s="9"/>
      <c r="O114" s="9"/>
      <c r="P114" s="9"/>
      <c r="Q114" s="9"/>
      <c r="R114" s="9"/>
      <c r="S114" s="9"/>
    </row>
    <row r="115" spans="1:19" ht="12.75">
      <c r="A115" s="2" t="s">
        <v>63</v>
      </c>
      <c r="C115" s="2">
        <f t="shared" si="14"/>
        <v>0</v>
      </c>
      <c r="D115" s="2">
        <f t="shared" si="15"/>
        <v>0</v>
      </c>
      <c r="E115" s="9"/>
      <c r="F115" s="9"/>
      <c r="G115" s="9"/>
      <c r="H115" s="9"/>
      <c r="I115" s="9"/>
      <c r="J115" s="9"/>
      <c r="K115" s="2" t="s">
        <v>63</v>
      </c>
      <c r="M115" s="2">
        <f t="shared" si="16"/>
        <v>0</v>
      </c>
      <c r="N115" s="9"/>
      <c r="O115" s="9"/>
      <c r="P115" s="9"/>
      <c r="Q115" s="9"/>
      <c r="R115" s="9"/>
      <c r="S115" s="9"/>
    </row>
    <row r="116" spans="1:19" ht="12.75">
      <c r="A116" s="2" t="s">
        <v>77</v>
      </c>
      <c r="C116" s="2">
        <f t="shared" si="14"/>
        <v>0</v>
      </c>
      <c r="D116" s="2">
        <f t="shared" si="15"/>
        <v>0</v>
      </c>
      <c r="E116" s="9"/>
      <c r="F116" s="9"/>
      <c r="G116" s="9"/>
      <c r="H116" s="9"/>
      <c r="I116" s="9"/>
      <c r="J116" s="9"/>
      <c r="K116" s="2" t="s">
        <v>77</v>
      </c>
      <c r="M116" s="2">
        <f t="shared" si="16"/>
        <v>0</v>
      </c>
      <c r="N116" s="9"/>
      <c r="O116" s="9"/>
      <c r="P116" s="9"/>
      <c r="Q116" s="9"/>
      <c r="R116" s="9"/>
      <c r="S116" s="9"/>
    </row>
    <row r="117" spans="1:19" ht="12.75">
      <c r="A117" s="2" t="s">
        <v>66</v>
      </c>
      <c r="C117" s="2">
        <f t="shared" si="14"/>
        <v>0</v>
      </c>
      <c r="D117" s="2">
        <f t="shared" si="15"/>
        <v>0</v>
      </c>
      <c r="E117" s="9"/>
      <c r="F117" s="9"/>
      <c r="G117" s="9"/>
      <c r="H117" s="9"/>
      <c r="I117" s="9"/>
      <c r="J117" s="9"/>
      <c r="K117" s="2" t="s">
        <v>66</v>
      </c>
      <c r="M117" s="2">
        <f t="shared" si="16"/>
        <v>0</v>
      </c>
      <c r="N117" s="9"/>
      <c r="O117" s="9"/>
      <c r="P117" s="9"/>
      <c r="Q117" s="9"/>
      <c r="R117" s="9"/>
      <c r="S117" s="9"/>
    </row>
    <row r="118" spans="1:19" ht="12.75">
      <c r="A118" s="2" t="s">
        <v>68</v>
      </c>
      <c r="C118" s="2">
        <f t="shared" si="14"/>
        <v>0</v>
      </c>
      <c r="D118" s="2">
        <f t="shared" si="15"/>
        <v>0</v>
      </c>
      <c r="E118" s="9"/>
      <c r="F118" s="9"/>
      <c r="G118" s="9"/>
      <c r="H118" s="9"/>
      <c r="I118" s="9"/>
      <c r="J118" s="9"/>
      <c r="K118" s="2" t="s">
        <v>68</v>
      </c>
      <c r="M118" s="2">
        <f t="shared" si="16"/>
        <v>0</v>
      </c>
      <c r="N118" s="9"/>
      <c r="O118" s="9"/>
      <c r="P118" s="9"/>
      <c r="Q118" s="9"/>
      <c r="R118" s="9"/>
      <c r="S118" s="9"/>
    </row>
    <row r="119" spans="1:19" ht="12.75">
      <c r="A119" s="2" t="s">
        <v>70</v>
      </c>
      <c r="C119" s="2">
        <f t="shared" si="14"/>
        <v>0</v>
      </c>
      <c r="D119" s="2">
        <f t="shared" si="15"/>
        <v>0</v>
      </c>
      <c r="E119" s="9"/>
      <c r="F119" s="9"/>
      <c r="G119" s="9"/>
      <c r="H119" s="9"/>
      <c r="I119" s="9"/>
      <c r="J119" s="9"/>
      <c r="K119" s="2" t="s">
        <v>70</v>
      </c>
      <c r="M119" s="2">
        <f t="shared" si="16"/>
        <v>0</v>
      </c>
      <c r="N119" s="9"/>
      <c r="O119" s="9"/>
      <c r="P119" s="9"/>
      <c r="Q119" s="9"/>
      <c r="R119" s="9"/>
      <c r="S119" s="9"/>
    </row>
    <row r="120" spans="1:19" ht="12.75">
      <c r="A120" s="2" t="s">
        <v>71</v>
      </c>
      <c r="C120" s="2">
        <f t="shared" si="14"/>
        <v>0</v>
      </c>
      <c r="D120" s="2">
        <f t="shared" si="15"/>
        <v>0</v>
      </c>
      <c r="E120" s="9"/>
      <c r="F120" s="9"/>
      <c r="G120" s="9"/>
      <c r="H120" s="9"/>
      <c r="I120" s="9"/>
      <c r="J120" s="9"/>
      <c r="K120" s="2" t="s">
        <v>71</v>
      </c>
      <c r="M120" s="2">
        <f t="shared" si="16"/>
        <v>0</v>
      </c>
      <c r="N120" s="9"/>
      <c r="O120" s="9"/>
      <c r="P120" s="9"/>
      <c r="Q120" s="9"/>
      <c r="R120" s="9"/>
      <c r="S120" s="9"/>
    </row>
    <row r="121" ht="12"/>
    <row r="122" ht="12.75">
      <c r="A122" s="5"/>
    </row>
    <row r="123" spans="1:11" ht="12.75" customHeight="1">
      <c r="A123" s="5"/>
      <c r="K123" s="5"/>
    </row>
    <row r="124" spans="1:11" ht="12.75">
      <c r="A124" s="2" t="s">
        <v>109</v>
      </c>
      <c r="K124" s="2" t="s">
        <v>109</v>
      </c>
    </row>
    <row r="127" spans="2:12" ht="12.75">
      <c r="B127" s="2" t="s">
        <v>104</v>
      </c>
      <c r="L127" s="2" t="s">
        <v>104</v>
      </c>
    </row>
    <row r="128" spans="2:12" ht="12.75">
      <c r="B128" s="2" t="s">
        <v>221</v>
      </c>
      <c r="L128" s="2" t="s">
        <v>221</v>
      </c>
    </row>
    <row r="130" spans="1:19" s="13" customFormat="1" ht="12.75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>
      <c r="A131" s="32"/>
      <c r="B131" s="33"/>
      <c r="C131" s="34" t="s">
        <v>84</v>
      </c>
      <c r="D131" s="60" t="s">
        <v>120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>
      <c r="A132" s="53" t="s">
        <v>117</v>
      </c>
      <c r="B132" s="54"/>
      <c r="C132" s="34" t="s">
        <v>7</v>
      </c>
      <c r="D132" s="30"/>
      <c r="E132" s="55" t="s">
        <v>121</v>
      </c>
      <c r="F132" s="57"/>
      <c r="G132" s="34" t="s">
        <v>7</v>
      </c>
      <c r="H132" s="37" t="s">
        <v>88</v>
      </c>
      <c r="I132" s="55" t="s">
        <v>92</v>
      </c>
      <c r="J132" s="57"/>
      <c r="K132" s="53" t="s">
        <v>125</v>
      </c>
      <c r="L132" s="54"/>
      <c r="M132" s="30"/>
      <c r="N132" s="55" t="s">
        <v>121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>
      <c r="A133" s="58"/>
      <c r="B133" s="59"/>
      <c r="C133" s="35"/>
      <c r="D133" s="46" t="s">
        <v>10</v>
      </c>
      <c r="E133" s="60" t="s">
        <v>122</v>
      </c>
      <c r="F133" s="62"/>
      <c r="G133" s="35"/>
      <c r="H133" s="46" t="s">
        <v>89</v>
      </c>
      <c r="I133" s="60" t="s">
        <v>98</v>
      </c>
      <c r="J133" s="62"/>
      <c r="K133" s="32"/>
      <c r="L133" s="33"/>
      <c r="M133" s="34" t="s">
        <v>10</v>
      </c>
      <c r="N133" s="60" t="s">
        <v>122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>
      <c r="A134" s="58" t="s">
        <v>118</v>
      </c>
      <c r="B134" s="59"/>
      <c r="C134" s="35"/>
      <c r="D134" s="35"/>
      <c r="E134" s="31"/>
      <c r="F134" s="31"/>
      <c r="G134" s="35"/>
      <c r="H134" s="35"/>
      <c r="I134" s="37" t="s">
        <v>93</v>
      </c>
      <c r="J134" s="37" t="s">
        <v>96</v>
      </c>
      <c r="K134" s="58" t="s">
        <v>126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>
      <c r="A135" s="32"/>
      <c r="B135" s="33"/>
      <c r="C135" s="39" t="s">
        <v>85</v>
      </c>
      <c r="D135" s="47" t="s">
        <v>15</v>
      </c>
      <c r="E135" s="34" t="s">
        <v>123</v>
      </c>
      <c r="F135" s="34" t="s">
        <v>124</v>
      </c>
      <c r="G135" s="39" t="s">
        <v>11</v>
      </c>
      <c r="H135" s="47" t="s">
        <v>90</v>
      </c>
      <c r="I135" s="46" t="s">
        <v>94</v>
      </c>
      <c r="J135" s="46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>
      <c r="A136" s="40"/>
      <c r="B136" s="41"/>
      <c r="C136" s="42" t="s">
        <v>16</v>
      </c>
      <c r="D136" s="43"/>
      <c r="E136" s="42" t="s">
        <v>81</v>
      </c>
      <c r="F136" s="42" t="s">
        <v>82</v>
      </c>
      <c r="G136" s="44" t="s">
        <v>16</v>
      </c>
      <c r="H136" s="48" t="s">
        <v>91</v>
      </c>
      <c r="I136" s="48" t="s">
        <v>95</v>
      </c>
      <c r="J136" s="48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>
      <c r="A138" s="5" t="s">
        <v>17</v>
      </c>
      <c r="C138" s="2">
        <f>SUM(C140:C142)</f>
        <v>0</v>
      </c>
      <c r="D138" s="2">
        <f aca="true" t="shared" si="17" ref="D138:J138">SUM(D140:D142)</f>
        <v>0</v>
      </c>
      <c r="E138" s="2">
        <f t="shared" si="17"/>
        <v>0</v>
      </c>
      <c r="F138" s="2">
        <f t="shared" si="17"/>
        <v>0</v>
      </c>
      <c r="G138" s="2">
        <f t="shared" si="17"/>
        <v>0</v>
      </c>
      <c r="H138" s="2">
        <f t="shared" si="17"/>
        <v>0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0</v>
      </c>
      <c r="N138" s="2">
        <f aca="true" t="shared" si="18" ref="N138:S138">SUM(N140:N142)</f>
        <v>0</v>
      </c>
      <c r="O138" s="2">
        <f t="shared" si="18"/>
        <v>0</v>
      </c>
      <c r="P138" s="2">
        <f t="shared" si="18"/>
        <v>0</v>
      </c>
      <c r="Q138" s="2">
        <f t="shared" si="18"/>
        <v>0</v>
      </c>
      <c r="R138" s="2">
        <f t="shared" si="18"/>
        <v>0</v>
      </c>
      <c r="S138" s="2">
        <f t="shared" si="18"/>
        <v>0</v>
      </c>
    </row>
    <row r="140" spans="1:19" ht="12.75">
      <c r="A140" s="2" t="s">
        <v>31</v>
      </c>
      <c r="C140" s="2">
        <f>D140+G140</f>
        <v>0</v>
      </c>
      <c r="D140" s="2">
        <f>E140+F140</f>
        <v>0</v>
      </c>
      <c r="E140" s="9"/>
      <c r="F140" s="9"/>
      <c r="G140" s="9"/>
      <c r="H140" s="9"/>
      <c r="I140" s="9"/>
      <c r="J140" s="9"/>
      <c r="K140" s="2" t="s">
        <v>31</v>
      </c>
      <c r="M140" s="2">
        <f>N140+O140</f>
        <v>0</v>
      </c>
      <c r="N140" s="9"/>
      <c r="O140" s="9"/>
      <c r="P140" s="9"/>
      <c r="Q140" s="9"/>
      <c r="R140" s="9"/>
      <c r="S140" s="9"/>
    </row>
    <row r="141" spans="1:19" ht="12.75">
      <c r="A141" s="2" t="s">
        <v>34</v>
      </c>
      <c r="C141" s="2">
        <f>D141+G141</f>
        <v>0</v>
      </c>
      <c r="D141" s="2">
        <f>E141+F141</f>
        <v>0</v>
      </c>
      <c r="E141" s="9"/>
      <c r="F141" s="9"/>
      <c r="G141" s="9"/>
      <c r="H141" s="9"/>
      <c r="I141" s="9"/>
      <c r="J141" s="9"/>
      <c r="K141" s="2" t="s">
        <v>34</v>
      </c>
      <c r="M141" s="2">
        <f>N141+O141</f>
        <v>0</v>
      </c>
      <c r="N141" s="9"/>
      <c r="O141" s="9"/>
      <c r="P141" s="9"/>
      <c r="Q141" s="9"/>
      <c r="R141" s="9"/>
      <c r="S141" s="9"/>
    </row>
    <row r="142" spans="1:19" ht="12.75">
      <c r="A142" s="2" t="s">
        <v>74</v>
      </c>
      <c r="C142" s="2">
        <f>D142+G142</f>
        <v>0</v>
      </c>
      <c r="D142" s="2">
        <f>E142+F142</f>
        <v>0</v>
      </c>
      <c r="E142" s="9"/>
      <c r="F142" s="9"/>
      <c r="G142" s="9"/>
      <c r="H142" s="9"/>
      <c r="I142" s="9"/>
      <c r="J142" s="9"/>
      <c r="K142" s="2" t="s">
        <v>74</v>
      </c>
      <c r="M142" s="2">
        <f>N142+O142</f>
        <v>0</v>
      </c>
      <c r="N142" s="9"/>
      <c r="O142" s="9"/>
      <c r="P142" s="9"/>
      <c r="Q142" s="9"/>
      <c r="R142" s="9"/>
      <c r="S142" s="9"/>
    </row>
    <row r="143" ht="12"/>
    <row r="144" ht="12.75">
      <c r="A144" s="5"/>
    </row>
    <row r="145" spans="1:11" ht="12.75" customHeight="1">
      <c r="A145" s="5"/>
      <c r="K145" s="5"/>
    </row>
    <row r="146" spans="1:11" ht="12.75">
      <c r="A146" s="2" t="s">
        <v>163</v>
      </c>
      <c r="K146" s="2" t="s">
        <v>163</v>
      </c>
    </row>
    <row r="149" spans="2:12" ht="12.75">
      <c r="B149" s="2" t="s">
        <v>104</v>
      </c>
      <c r="L149" s="2" t="s">
        <v>104</v>
      </c>
    </row>
    <row r="150" spans="2:12" ht="12.75">
      <c r="B150" s="2" t="s">
        <v>221</v>
      </c>
      <c r="L150" s="2" t="s">
        <v>221</v>
      </c>
    </row>
    <row r="152" spans="1:19" s="13" customFormat="1" ht="12.75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>
      <c r="A153" s="32"/>
      <c r="B153" s="33"/>
      <c r="C153" s="34" t="s">
        <v>84</v>
      </c>
      <c r="D153" s="60" t="s">
        <v>120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>
      <c r="A154" s="53" t="s">
        <v>117</v>
      </c>
      <c r="B154" s="54"/>
      <c r="C154" s="34" t="s">
        <v>7</v>
      </c>
      <c r="D154" s="30"/>
      <c r="E154" s="55" t="s">
        <v>121</v>
      </c>
      <c r="F154" s="57"/>
      <c r="G154" s="34" t="s">
        <v>7</v>
      </c>
      <c r="H154" s="37" t="s">
        <v>88</v>
      </c>
      <c r="I154" s="55" t="s">
        <v>92</v>
      </c>
      <c r="J154" s="57"/>
      <c r="K154" s="53" t="s">
        <v>125</v>
      </c>
      <c r="L154" s="54"/>
      <c r="M154" s="30"/>
      <c r="N154" s="55" t="s">
        <v>121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>
      <c r="A155" s="58"/>
      <c r="B155" s="59"/>
      <c r="C155" s="35"/>
      <c r="D155" s="46" t="s">
        <v>10</v>
      </c>
      <c r="E155" s="60" t="s">
        <v>122</v>
      </c>
      <c r="F155" s="62"/>
      <c r="G155" s="35"/>
      <c r="H155" s="46" t="s">
        <v>89</v>
      </c>
      <c r="I155" s="60" t="s">
        <v>98</v>
      </c>
      <c r="J155" s="62"/>
      <c r="K155" s="32"/>
      <c r="L155" s="33"/>
      <c r="M155" s="34" t="s">
        <v>10</v>
      </c>
      <c r="N155" s="60" t="s">
        <v>122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>
      <c r="A156" s="58" t="s">
        <v>118</v>
      </c>
      <c r="B156" s="59"/>
      <c r="C156" s="35"/>
      <c r="D156" s="35"/>
      <c r="E156" s="31"/>
      <c r="F156" s="31"/>
      <c r="G156" s="35"/>
      <c r="H156" s="35"/>
      <c r="I156" s="37" t="s">
        <v>93</v>
      </c>
      <c r="J156" s="37" t="s">
        <v>96</v>
      </c>
      <c r="K156" s="58" t="s">
        <v>126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>
      <c r="A157" s="32"/>
      <c r="B157" s="33"/>
      <c r="C157" s="39" t="s">
        <v>85</v>
      </c>
      <c r="D157" s="47" t="s">
        <v>15</v>
      </c>
      <c r="E157" s="34" t="s">
        <v>123</v>
      </c>
      <c r="F157" s="34" t="s">
        <v>124</v>
      </c>
      <c r="G157" s="39" t="s">
        <v>11</v>
      </c>
      <c r="H157" s="47" t="s">
        <v>90</v>
      </c>
      <c r="I157" s="46" t="s">
        <v>94</v>
      </c>
      <c r="J157" s="46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>
      <c r="A158" s="40"/>
      <c r="B158" s="41"/>
      <c r="C158" s="42" t="s">
        <v>16</v>
      </c>
      <c r="D158" s="43"/>
      <c r="E158" s="42" t="s">
        <v>81</v>
      </c>
      <c r="F158" s="42" t="s">
        <v>82</v>
      </c>
      <c r="G158" s="44" t="s">
        <v>16</v>
      </c>
      <c r="H158" s="48" t="s">
        <v>91</v>
      </c>
      <c r="I158" s="48" t="s">
        <v>95</v>
      </c>
      <c r="J158" s="48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>
      <c r="A160" s="5" t="s">
        <v>17</v>
      </c>
      <c r="C160" s="2">
        <f>SUM(C162:C173)</f>
        <v>0</v>
      </c>
      <c r="D160" s="2">
        <f aca="true" t="shared" si="19" ref="D160:J160">SUM(D162:D173)</f>
        <v>0</v>
      </c>
      <c r="E160" s="2">
        <f t="shared" si="19"/>
        <v>0</v>
      </c>
      <c r="F160" s="2">
        <f t="shared" si="19"/>
        <v>0</v>
      </c>
      <c r="G160" s="2">
        <f t="shared" si="19"/>
        <v>0</v>
      </c>
      <c r="H160" s="2">
        <f t="shared" si="19"/>
        <v>0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0</v>
      </c>
      <c r="N160" s="2">
        <f aca="true" t="shared" si="20" ref="N160:S160">SUM(N162:N173)</f>
        <v>0</v>
      </c>
      <c r="O160" s="2">
        <f t="shared" si="20"/>
        <v>0</v>
      </c>
      <c r="P160" s="2">
        <f t="shared" si="20"/>
        <v>0</v>
      </c>
      <c r="Q160" s="2">
        <f t="shared" si="20"/>
        <v>0</v>
      </c>
      <c r="R160" s="2">
        <f t="shared" si="20"/>
        <v>0</v>
      </c>
      <c r="S160" s="2">
        <f t="shared" si="20"/>
        <v>0</v>
      </c>
    </row>
    <row r="162" spans="1:19" ht="12.75">
      <c r="A162" s="2" t="s">
        <v>23</v>
      </c>
      <c r="C162" s="2">
        <f>D162+G162</f>
        <v>0</v>
      </c>
      <c r="D162" s="2">
        <f>E162+F162</f>
        <v>0</v>
      </c>
      <c r="E162" s="9"/>
      <c r="F162" s="9"/>
      <c r="G162" s="9"/>
      <c r="H162" s="9"/>
      <c r="I162" s="9"/>
      <c r="J162" s="9"/>
      <c r="K162" s="2" t="s">
        <v>23</v>
      </c>
      <c r="M162" s="2">
        <f>N162+O162</f>
        <v>0</v>
      </c>
      <c r="N162" s="9"/>
      <c r="O162" s="9"/>
      <c r="P162" s="9"/>
      <c r="Q162" s="9"/>
      <c r="R162" s="9"/>
      <c r="S162" s="9"/>
    </row>
    <row r="163" spans="1:19" ht="12.75">
      <c r="A163" s="2" t="s">
        <v>24</v>
      </c>
      <c r="C163" s="2">
        <f aca="true" t="shared" si="21" ref="C163:C173">D163+G163</f>
        <v>0</v>
      </c>
      <c r="D163" s="2">
        <f aca="true" t="shared" si="22" ref="D163:D173">E163+F163</f>
        <v>0</v>
      </c>
      <c r="E163" s="9"/>
      <c r="F163" s="9"/>
      <c r="G163" s="9"/>
      <c r="H163" s="9"/>
      <c r="I163" s="9"/>
      <c r="J163" s="9"/>
      <c r="K163" s="2" t="s">
        <v>24</v>
      </c>
      <c r="M163" s="2">
        <f aca="true" t="shared" si="23" ref="M163:M173">N163+O163</f>
        <v>0</v>
      </c>
      <c r="N163" s="9"/>
      <c r="O163" s="9"/>
      <c r="P163" s="9"/>
      <c r="Q163" s="9"/>
      <c r="R163" s="9"/>
      <c r="S163" s="9"/>
    </row>
    <row r="164" spans="1:19" ht="12.75">
      <c r="A164" s="2" t="s">
        <v>78</v>
      </c>
      <c r="C164" s="2">
        <f t="shared" si="21"/>
        <v>0</v>
      </c>
      <c r="D164" s="2">
        <f t="shared" si="22"/>
        <v>0</v>
      </c>
      <c r="E164" s="9"/>
      <c r="F164" s="9"/>
      <c r="G164" s="9"/>
      <c r="H164" s="9"/>
      <c r="I164" s="9"/>
      <c r="J164" s="9"/>
      <c r="K164" s="2" t="s">
        <v>78</v>
      </c>
      <c r="M164" s="2">
        <f t="shared" si="23"/>
        <v>0</v>
      </c>
      <c r="N164" s="9"/>
      <c r="O164" s="9"/>
      <c r="P164" s="9"/>
      <c r="Q164" s="9"/>
      <c r="R164" s="9"/>
      <c r="S164" s="9"/>
    </row>
    <row r="165" spans="1:19" ht="12.75">
      <c r="A165" s="2" t="s">
        <v>166</v>
      </c>
      <c r="C165" s="2">
        <f t="shared" si="21"/>
        <v>0</v>
      </c>
      <c r="D165" s="2">
        <f t="shared" si="22"/>
        <v>0</v>
      </c>
      <c r="E165" s="9"/>
      <c r="F165" s="9"/>
      <c r="G165" s="9"/>
      <c r="H165" s="9"/>
      <c r="I165" s="9"/>
      <c r="J165" s="9"/>
      <c r="K165" s="2" t="s">
        <v>166</v>
      </c>
      <c r="M165" s="2">
        <f t="shared" si="23"/>
        <v>0</v>
      </c>
      <c r="N165" s="9"/>
      <c r="O165" s="9"/>
      <c r="P165" s="9"/>
      <c r="Q165" s="9"/>
      <c r="R165" s="9"/>
      <c r="S165" s="9"/>
    </row>
    <row r="166" spans="1:19" ht="12.75">
      <c r="A166" s="2" t="s">
        <v>32</v>
      </c>
      <c r="C166" s="2">
        <f t="shared" si="21"/>
        <v>0</v>
      </c>
      <c r="D166" s="2">
        <f t="shared" si="22"/>
        <v>0</v>
      </c>
      <c r="E166" s="9"/>
      <c r="F166" s="9"/>
      <c r="G166" s="9"/>
      <c r="H166" s="9"/>
      <c r="I166" s="9"/>
      <c r="J166" s="9"/>
      <c r="K166" s="2" t="s">
        <v>32</v>
      </c>
      <c r="M166" s="2">
        <f t="shared" si="23"/>
        <v>0</v>
      </c>
      <c r="N166" s="9"/>
      <c r="O166" s="9"/>
      <c r="P166" s="9"/>
      <c r="Q166" s="9"/>
      <c r="R166" s="9"/>
      <c r="S166" s="9"/>
    </row>
    <row r="167" spans="1:19" ht="12.75">
      <c r="A167" s="2" t="s">
        <v>160</v>
      </c>
      <c r="C167" s="2">
        <f t="shared" si="21"/>
        <v>0</v>
      </c>
      <c r="D167" s="2">
        <f t="shared" si="22"/>
        <v>0</v>
      </c>
      <c r="E167" s="9"/>
      <c r="F167" s="9"/>
      <c r="G167" s="9"/>
      <c r="H167" s="9"/>
      <c r="I167" s="9"/>
      <c r="J167" s="9"/>
      <c r="K167" s="2" t="s">
        <v>160</v>
      </c>
      <c r="M167" s="2">
        <f t="shared" si="23"/>
        <v>0</v>
      </c>
      <c r="N167" s="9"/>
      <c r="O167" s="9"/>
      <c r="P167" s="9"/>
      <c r="Q167" s="9"/>
      <c r="R167" s="9"/>
      <c r="S167" s="9"/>
    </row>
    <row r="168" spans="1:19" ht="12.75">
      <c r="A168" s="2" t="s">
        <v>40</v>
      </c>
      <c r="C168" s="2">
        <f t="shared" si="21"/>
        <v>0</v>
      </c>
      <c r="D168" s="2">
        <f t="shared" si="22"/>
        <v>0</v>
      </c>
      <c r="E168" s="9"/>
      <c r="F168" s="9"/>
      <c r="G168" s="9"/>
      <c r="H168" s="9"/>
      <c r="I168" s="9"/>
      <c r="J168" s="9"/>
      <c r="K168" s="2" t="s">
        <v>40</v>
      </c>
      <c r="M168" s="2">
        <f t="shared" si="23"/>
        <v>0</v>
      </c>
      <c r="N168" s="9"/>
      <c r="O168" s="9"/>
      <c r="P168" s="9"/>
      <c r="Q168" s="9"/>
      <c r="R168" s="9"/>
      <c r="S168" s="9"/>
    </row>
    <row r="169" spans="1:19" ht="12.75">
      <c r="A169" s="2" t="s">
        <v>43</v>
      </c>
      <c r="C169" s="2">
        <f t="shared" si="21"/>
        <v>0</v>
      </c>
      <c r="D169" s="2">
        <f t="shared" si="22"/>
        <v>0</v>
      </c>
      <c r="E169" s="9"/>
      <c r="F169" s="9"/>
      <c r="G169" s="9"/>
      <c r="H169" s="9"/>
      <c r="I169" s="9"/>
      <c r="J169" s="9"/>
      <c r="K169" s="2" t="s">
        <v>43</v>
      </c>
      <c r="M169" s="2">
        <f t="shared" si="23"/>
        <v>0</v>
      </c>
      <c r="N169" s="9"/>
      <c r="O169" s="9"/>
      <c r="P169" s="9"/>
      <c r="Q169" s="9"/>
      <c r="R169" s="9"/>
      <c r="S169" s="9"/>
    </row>
    <row r="170" spans="1:19" ht="12.75">
      <c r="A170" s="2" t="s">
        <v>47</v>
      </c>
      <c r="C170" s="2">
        <f t="shared" si="21"/>
        <v>0</v>
      </c>
      <c r="D170" s="2">
        <f t="shared" si="22"/>
        <v>0</v>
      </c>
      <c r="E170" s="9"/>
      <c r="F170" s="9"/>
      <c r="G170" s="9"/>
      <c r="H170" s="9"/>
      <c r="I170" s="9"/>
      <c r="J170" s="9"/>
      <c r="K170" s="2" t="s">
        <v>47</v>
      </c>
      <c r="M170" s="2">
        <f t="shared" si="23"/>
        <v>0</v>
      </c>
      <c r="N170" s="9"/>
      <c r="O170" s="9"/>
      <c r="P170" s="9"/>
      <c r="Q170" s="9"/>
      <c r="R170" s="9"/>
      <c r="S170" s="9"/>
    </row>
    <row r="171" spans="1:19" ht="12.75">
      <c r="A171" s="2" t="s">
        <v>54</v>
      </c>
      <c r="C171" s="2">
        <f t="shared" si="21"/>
        <v>0</v>
      </c>
      <c r="D171" s="2">
        <f t="shared" si="22"/>
        <v>0</v>
      </c>
      <c r="E171" s="9"/>
      <c r="F171" s="9"/>
      <c r="G171" s="9"/>
      <c r="H171" s="9"/>
      <c r="I171" s="9"/>
      <c r="J171" s="9"/>
      <c r="K171" s="2" t="s">
        <v>54</v>
      </c>
      <c r="M171" s="2">
        <f t="shared" si="23"/>
        <v>0</v>
      </c>
      <c r="N171" s="9"/>
      <c r="O171" s="9"/>
      <c r="P171" s="9"/>
      <c r="Q171" s="9"/>
      <c r="R171" s="9"/>
      <c r="S171" s="9"/>
    </row>
    <row r="172" spans="1:19" ht="12.75">
      <c r="A172" s="2" t="s">
        <v>65</v>
      </c>
      <c r="C172" s="2">
        <f t="shared" si="21"/>
        <v>0</v>
      </c>
      <c r="D172" s="2">
        <f t="shared" si="22"/>
        <v>0</v>
      </c>
      <c r="E172" s="9"/>
      <c r="F172" s="9"/>
      <c r="G172" s="9"/>
      <c r="H172" s="9"/>
      <c r="I172" s="9"/>
      <c r="J172" s="9"/>
      <c r="K172" s="2" t="s">
        <v>65</v>
      </c>
      <c r="M172" s="2">
        <f t="shared" si="23"/>
        <v>0</v>
      </c>
      <c r="N172" s="9"/>
      <c r="O172" s="9"/>
      <c r="P172" s="9"/>
      <c r="Q172" s="9"/>
      <c r="R172" s="9"/>
      <c r="S172" s="9"/>
    </row>
    <row r="173" spans="1:19" ht="12.75">
      <c r="A173" s="2" t="s">
        <v>69</v>
      </c>
      <c r="C173" s="2">
        <f t="shared" si="21"/>
        <v>0</v>
      </c>
      <c r="D173" s="2">
        <f t="shared" si="22"/>
        <v>0</v>
      </c>
      <c r="E173" s="9"/>
      <c r="F173" s="9"/>
      <c r="G173" s="9"/>
      <c r="H173" s="9"/>
      <c r="I173" s="9"/>
      <c r="J173" s="9"/>
      <c r="K173" s="2" t="s">
        <v>69</v>
      </c>
      <c r="M173" s="2">
        <f t="shared" si="23"/>
        <v>0</v>
      </c>
      <c r="N173" s="9"/>
      <c r="O173" s="9"/>
      <c r="P173" s="9"/>
      <c r="Q173" s="9"/>
      <c r="R173" s="9"/>
      <c r="S173" s="9"/>
    </row>
    <row r="174" ht="12"/>
    <row r="175" ht="12.75">
      <c r="A175" s="5"/>
    </row>
    <row r="176" spans="1:11" ht="12.75" customHeight="1">
      <c r="A176" s="5"/>
      <c r="K176" s="5"/>
    </row>
    <row r="177" spans="1:11" ht="12.75">
      <c r="A177" s="2" t="s">
        <v>110</v>
      </c>
      <c r="K177" s="2" t="s">
        <v>110</v>
      </c>
    </row>
    <row r="180" spans="2:12" ht="12.75">
      <c r="B180" s="2" t="s">
        <v>104</v>
      </c>
      <c r="L180" s="2" t="s">
        <v>104</v>
      </c>
    </row>
    <row r="181" spans="2:12" ht="12.75">
      <c r="B181" s="2" t="s">
        <v>221</v>
      </c>
      <c r="L181" s="2" t="s">
        <v>221</v>
      </c>
    </row>
    <row r="183" spans="1:19" s="13" customFormat="1" ht="12.75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>
      <c r="A184" s="32"/>
      <c r="B184" s="33"/>
      <c r="C184" s="34" t="s">
        <v>84</v>
      </c>
      <c r="D184" s="60" t="s">
        <v>120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>
      <c r="A185" s="53" t="s">
        <v>117</v>
      </c>
      <c r="B185" s="54"/>
      <c r="C185" s="34" t="s">
        <v>7</v>
      </c>
      <c r="D185" s="30"/>
      <c r="E185" s="55" t="s">
        <v>121</v>
      </c>
      <c r="F185" s="57"/>
      <c r="G185" s="34" t="s">
        <v>7</v>
      </c>
      <c r="H185" s="37" t="s">
        <v>88</v>
      </c>
      <c r="I185" s="55" t="s">
        <v>92</v>
      </c>
      <c r="J185" s="57"/>
      <c r="K185" s="53" t="s">
        <v>125</v>
      </c>
      <c r="L185" s="54"/>
      <c r="M185" s="30"/>
      <c r="N185" s="55" t="s">
        <v>121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>
      <c r="A186" s="58"/>
      <c r="B186" s="59"/>
      <c r="C186" s="35"/>
      <c r="D186" s="46" t="s">
        <v>10</v>
      </c>
      <c r="E186" s="60" t="s">
        <v>122</v>
      </c>
      <c r="F186" s="62"/>
      <c r="G186" s="35"/>
      <c r="H186" s="46" t="s">
        <v>89</v>
      </c>
      <c r="I186" s="60" t="s">
        <v>98</v>
      </c>
      <c r="J186" s="62"/>
      <c r="K186" s="32"/>
      <c r="L186" s="33"/>
      <c r="M186" s="34" t="s">
        <v>10</v>
      </c>
      <c r="N186" s="60" t="s">
        <v>122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>
      <c r="A187" s="58" t="s">
        <v>118</v>
      </c>
      <c r="B187" s="59"/>
      <c r="C187" s="35"/>
      <c r="D187" s="35"/>
      <c r="E187" s="31"/>
      <c r="F187" s="31"/>
      <c r="G187" s="35"/>
      <c r="H187" s="35"/>
      <c r="I187" s="37" t="s">
        <v>93</v>
      </c>
      <c r="J187" s="37" t="s">
        <v>96</v>
      </c>
      <c r="K187" s="58" t="s">
        <v>126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>
      <c r="A188" s="32"/>
      <c r="B188" s="33"/>
      <c r="C188" s="39" t="s">
        <v>85</v>
      </c>
      <c r="D188" s="47" t="s">
        <v>15</v>
      </c>
      <c r="E188" s="34" t="s">
        <v>123</v>
      </c>
      <c r="F188" s="34" t="s">
        <v>124</v>
      </c>
      <c r="G188" s="39" t="s">
        <v>11</v>
      </c>
      <c r="H188" s="47" t="s">
        <v>90</v>
      </c>
      <c r="I188" s="46" t="s">
        <v>94</v>
      </c>
      <c r="J188" s="46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>
      <c r="A189" s="40"/>
      <c r="B189" s="41"/>
      <c r="C189" s="42" t="s">
        <v>16</v>
      </c>
      <c r="D189" s="43"/>
      <c r="E189" s="42" t="s">
        <v>81</v>
      </c>
      <c r="F189" s="42" t="s">
        <v>82</v>
      </c>
      <c r="G189" s="44" t="s">
        <v>16</v>
      </c>
      <c r="H189" s="48" t="s">
        <v>91</v>
      </c>
      <c r="I189" s="48" t="s">
        <v>95</v>
      </c>
      <c r="J189" s="48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>
      <c r="A191" s="5" t="s">
        <v>17</v>
      </c>
      <c r="C191" s="2">
        <f>SUM(C193:C201)</f>
        <v>0</v>
      </c>
      <c r="D191" s="2">
        <f aca="true" t="shared" si="24" ref="D191:J191">SUM(D193:D201)</f>
        <v>0</v>
      </c>
      <c r="E191" s="2">
        <f t="shared" si="24"/>
        <v>0</v>
      </c>
      <c r="F191" s="2">
        <f t="shared" si="24"/>
        <v>0</v>
      </c>
      <c r="G191" s="2">
        <f t="shared" si="24"/>
        <v>0</v>
      </c>
      <c r="H191" s="2">
        <f t="shared" si="24"/>
        <v>0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>SUM(M193:M201)</f>
        <v>0</v>
      </c>
      <c r="N191" s="2">
        <f aca="true" t="shared" si="25" ref="N191:S191">SUM(N193:N201)</f>
        <v>0</v>
      </c>
      <c r="O191" s="2">
        <f t="shared" si="25"/>
        <v>0</v>
      </c>
      <c r="P191" s="2">
        <f t="shared" si="25"/>
        <v>0</v>
      </c>
      <c r="Q191" s="2">
        <f t="shared" si="25"/>
        <v>0</v>
      </c>
      <c r="R191" s="2">
        <f t="shared" si="25"/>
        <v>0</v>
      </c>
      <c r="S191" s="2">
        <f t="shared" si="25"/>
        <v>0</v>
      </c>
    </row>
    <row r="193" spans="1:19" ht="12.75">
      <c r="A193" s="2" t="s">
        <v>27</v>
      </c>
      <c r="C193" s="2">
        <f>D193+G193</f>
        <v>0</v>
      </c>
      <c r="D193" s="2">
        <f>E193+F193</f>
        <v>0</v>
      </c>
      <c r="E193" s="9"/>
      <c r="F193" s="9"/>
      <c r="G193" s="9"/>
      <c r="H193" s="9"/>
      <c r="I193" s="9"/>
      <c r="J193" s="9"/>
      <c r="K193" s="2" t="s">
        <v>27</v>
      </c>
      <c r="M193" s="2">
        <f>N193+O193</f>
        <v>0</v>
      </c>
      <c r="N193" s="9"/>
      <c r="O193" s="9"/>
      <c r="P193" s="9"/>
      <c r="Q193" s="9"/>
      <c r="R193" s="9"/>
      <c r="S193" s="9"/>
    </row>
    <row r="194" spans="1:19" ht="12.75">
      <c r="A194" s="2" t="s">
        <v>28</v>
      </c>
      <c r="C194" s="2">
        <f aca="true" t="shared" si="26" ref="C194:C201">D194+G194</f>
        <v>0</v>
      </c>
      <c r="D194" s="2">
        <f aca="true" t="shared" si="27" ref="D194:D201">E194+F194</f>
        <v>0</v>
      </c>
      <c r="E194" s="9"/>
      <c r="F194" s="9"/>
      <c r="G194" s="9"/>
      <c r="H194" s="9"/>
      <c r="I194" s="9"/>
      <c r="J194" s="9"/>
      <c r="K194" s="2" t="s">
        <v>28</v>
      </c>
      <c r="M194" s="2">
        <f aca="true" t="shared" si="28" ref="M194:M201">N194+O194</f>
        <v>0</v>
      </c>
      <c r="N194" s="9"/>
      <c r="O194" s="9"/>
      <c r="P194" s="9"/>
      <c r="Q194" s="9"/>
      <c r="R194" s="9"/>
      <c r="S194" s="9"/>
    </row>
    <row r="195" spans="1:19" ht="12.75">
      <c r="A195" s="1" t="s">
        <v>172</v>
      </c>
      <c r="C195" s="2">
        <f t="shared" si="26"/>
        <v>0</v>
      </c>
      <c r="D195" s="2">
        <f t="shared" si="27"/>
        <v>0</v>
      </c>
      <c r="E195" s="9"/>
      <c r="F195" s="9"/>
      <c r="G195" s="9"/>
      <c r="H195" s="9"/>
      <c r="I195" s="9"/>
      <c r="J195" s="9"/>
      <c r="K195" s="1" t="s">
        <v>172</v>
      </c>
      <c r="M195" s="2">
        <f t="shared" si="28"/>
        <v>0</v>
      </c>
      <c r="N195" s="9"/>
      <c r="O195" s="9"/>
      <c r="P195" s="9"/>
      <c r="Q195" s="9"/>
      <c r="R195" s="9"/>
      <c r="S195" s="9"/>
    </row>
    <row r="196" spans="1:19" ht="12.75">
      <c r="A196" s="2" t="s">
        <v>39</v>
      </c>
      <c r="C196" s="2">
        <f t="shared" si="26"/>
        <v>0</v>
      </c>
      <c r="D196" s="2">
        <f t="shared" si="27"/>
        <v>0</v>
      </c>
      <c r="E196" s="9"/>
      <c r="F196" s="9"/>
      <c r="G196" s="9"/>
      <c r="H196" s="9"/>
      <c r="I196" s="9"/>
      <c r="J196" s="9"/>
      <c r="K196" s="2" t="s">
        <v>39</v>
      </c>
      <c r="M196" s="2">
        <f t="shared" si="28"/>
        <v>0</v>
      </c>
      <c r="N196" s="9"/>
      <c r="O196" s="9"/>
      <c r="P196" s="9"/>
      <c r="Q196" s="9"/>
      <c r="R196" s="9"/>
      <c r="S196" s="9"/>
    </row>
    <row r="197" spans="1:19" ht="12.75">
      <c r="A197" s="2" t="s">
        <v>46</v>
      </c>
      <c r="C197" s="2">
        <f t="shared" si="26"/>
        <v>0</v>
      </c>
      <c r="D197" s="2">
        <f t="shared" si="27"/>
        <v>0</v>
      </c>
      <c r="E197" s="9"/>
      <c r="F197" s="9"/>
      <c r="G197" s="9"/>
      <c r="H197" s="9"/>
      <c r="I197" s="9"/>
      <c r="J197" s="9"/>
      <c r="K197" s="2" t="s">
        <v>46</v>
      </c>
      <c r="M197" s="2">
        <f t="shared" si="28"/>
        <v>0</v>
      </c>
      <c r="N197" s="9"/>
      <c r="O197" s="9"/>
      <c r="P197" s="9"/>
      <c r="Q197" s="9"/>
      <c r="R197" s="9"/>
      <c r="S197" s="9"/>
    </row>
    <row r="198" spans="1:19" ht="12.75">
      <c r="A198" s="2" t="s">
        <v>53</v>
      </c>
      <c r="C198" s="2">
        <f t="shared" si="26"/>
        <v>0</v>
      </c>
      <c r="D198" s="2">
        <f t="shared" si="27"/>
        <v>0</v>
      </c>
      <c r="E198" s="9"/>
      <c r="F198" s="9"/>
      <c r="G198" s="9"/>
      <c r="H198" s="9"/>
      <c r="I198" s="9"/>
      <c r="J198" s="9"/>
      <c r="K198" s="2" t="s">
        <v>53</v>
      </c>
      <c r="M198" s="2">
        <f>N198+O198</f>
        <v>0</v>
      </c>
      <c r="N198" s="9"/>
      <c r="O198" s="9"/>
      <c r="P198" s="9"/>
      <c r="Q198" s="9"/>
      <c r="R198" s="9"/>
      <c r="S198" s="9"/>
    </row>
    <row r="199" spans="1:19" ht="12.75">
      <c r="A199" s="2" t="s">
        <v>59</v>
      </c>
      <c r="C199" s="2">
        <f t="shared" si="26"/>
        <v>0</v>
      </c>
      <c r="D199" s="2">
        <f t="shared" si="27"/>
        <v>0</v>
      </c>
      <c r="E199" s="9"/>
      <c r="F199" s="9"/>
      <c r="G199" s="9"/>
      <c r="H199" s="9"/>
      <c r="I199" s="9"/>
      <c r="J199" s="9"/>
      <c r="K199" s="2" t="s">
        <v>59</v>
      </c>
      <c r="M199" s="2">
        <f t="shared" si="28"/>
        <v>0</v>
      </c>
      <c r="N199" s="9"/>
      <c r="O199" s="9"/>
      <c r="P199" s="9"/>
      <c r="Q199" s="9"/>
      <c r="R199" s="9"/>
      <c r="S199" s="9"/>
    </row>
    <row r="200" spans="1:19" ht="12.75">
      <c r="A200" s="2" t="s">
        <v>75</v>
      </c>
      <c r="C200" s="2">
        <f t="shared" si="26"/>
        <v>0</v>
      </c>
      <c r="D200" s="2">
        <f t="shared" si="27"/>
        <v>0</v>
      </c>
      <c r="E200" s="9"/>
      <c r="F200" s="9"/>
      <c r="G200" s="9"/>
      <c r="H200" s="9"/>
      <c r="I200" s="9"/>
      <c r="J200" s="9"/>
      <c r="K200" s="2" t="s">
        <v>75</v>
      </c>
      <c r="M200" s="2">
        <f t="shared" si="28"/>
        <v>0</v>
      </c>
      <c r="N200" s="9"/>
      <c r="O200" s="9"/>
      <c r="P200" s="9"/>
      <c r="Q200" s="9"/>
      <c r="R200" s="9"/>
      <c r="S200" s="9"/>
    </row>
    <row r="201" spans="1:19" ht="12.75">
      <c r="A201" s="2" t="s">
        <v>62</v>
      </c>
      <c r="C201" s="2">
        <f t="shared" si="26"/>
        <v>0</v>
      </c>
      <c r="D201" s="2">
        <f t="shared" si="27"/>
        <v>0</v>
      </c>
      <c r="E201" s="9"/>
      <c r="F201" s="9"/>
      <c r="G201" s="9"/>
      <c r="H201" s="9"/>
      <c r="I201" s="9"/>
      <c r="J201" s="9"/>
      <c r="K201" s="2" t="s">
        <v>62</v>
      </c>
      <c r="M201" s="2">
        <f t="shared" si="28"/>
        <v>0</v>
      </c>
      <c r="N201" s="9"/>
      <c r="O201" s="9"/>
      <c r="P201" s="9"/>
      <c r="Q201" s="9"/>
      <c r="R201" s="9"/>
      <c r="S201" s="9"/>
    </row>
    <row r="203" ht="12.75">
      <c r="A203" s="5"/>
    </row>
    <row r="204" spans="1:11" ht="12.75" customHeight="1">
      <c r="A204" s="5"/>
      <c r="K204" s="5"/>
    </row>
    <row r="205" spans="1:11" ht="12.75">
      <c r="A205" s="2" t="s">
        <v>180</v>
      </c>
      <c r="K205" s="2" t="s">
        <v>180</v>
      </c>
    </row>
    <row r="208" spans="2:12" ht="12.75">
      <c r="B208" s="2" t="s">
        <v>104</v>
      </c>
      <c r="L208" s="2" t="s">
        <v>104</v>
      </c>
    </row>
    <row r="209" spans="2:12" ht="12.75">
      <c r="B209" s="2" t="s">
        <v>221</v>
      </c>
      <c r="L209" s="2" t="s">
        <v>221</v>
      </c>
    </row>
    <row r="211" spans="1:19" s="13" customFormat="1" ht="12.75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>
      <c r="A212" s="32"/>
      <c r="B212" s="33"/>
      <c r="C212" s="34" t="s">
        <v>84</v>
      </c>
      <c r="D212" s="60" t="s">
        <v>120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>
      <c r="A213" s="53" t="s">
        <v>117</v>
      </c>
      <c r="B213" s="54"/>
      <c r="C213" s="34" t="s">
        <v>7</v>
      </c>
      <c r="D213" s="30"/>
      <c r="E213" s="55" t="s">
        <v>121</v>
      </c>
      <c r="F213" s="57"/>
      <c r="G213" s="34" t="s">
        <v>7</v>
      </c>
      <c r="H213" s="37" t="s">
        <v>88</v>
      </c>
      <c r="I213" s="55" t="s">
        <v>92</v>
      </c>
      <c r="J213" s="57"/>
      <c r="K213" s="53" t="s">
        <v>125</v>
      </c>
      <c r="L213" s="54"/>
      <c r="M213" s="30"/>
      <c r="N213" s="55" t="s">
        <v>121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>
      <c r="A214" s="58"/>
      <c r="B214" s="59"/>
      <c r="C214" s="35"/>
      <c r="D214" s="46" t="s">
        <v>10</v>
      </c>
      <c r="E214" s="60" t="s">
        <v>122</v>
      </c>
      <c r="F214" s="62"/>
      <c r="G214" s="35"/>
      <c r="H214" s="46" t="s">
        <v>89</v>
      </c>
      <c r="I214" s="60" t="s">
        <v>98</v>
      </c>
      <c r="J214" s="62"/>
      <c r="K214" s="32"/>
      <c r="L214" s="33"/>
      <c r="M214" s="34" t="s">
        <v>10</v>
      </c>
      <c r="N214" s="60" t="s">
        <v>122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>
      <c r="A215" s="58" t="s">
        <v>118</v>
      </c>
      <c r="B215" s="59"/>
      <c r="C215" s="35"/>
      <c r="D215" s="35"/>
      <c r="E215" s="31"/>
      <c r="F215" s="31"/>
      <c r="G215" s="35"/>
      <c r="H215" s="35"/>
      <c r="I215" s="37" t="s">
        <v>93</v>
      </c>
      <c r="J215" s="37" t="s">
        <v>96</v>
      </c>
      <c r="K215" s="58" t="s">
        <v>126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>
      <c r="A216" s="32"/>
      <c r="B216" s="33"/>
      <c r="C216" s="39" t="s">
        <v>85</v>
      </c>
      <c r="D216" s="47" t="s">
        <v>15</v>
      </c>
      <c r="E216" s="34" t="s">
        <v>123</v>
      </c>
      <c r="F216" s="34" t="s">
        <v>124</v>
      </c>
      <c r="G216" s="39" t="s">
        <v>11</v>
      </c>
      <c r="H216" s="47" t="s">
        <v>90</v>
      </c>
      <c r="I216" s="46" t="s">
        <v>94</v>
      </c>
      <c r="J216" s="46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>
      <c r="A217" s="40"/>
      <c r="B217" s="41"/>
      <c r="C217" s="42" t="s">
        <v>16</v>
      </c>
      <c r="D217" s="43"/>
      <c r="E217" s="42" t="s">
        <v>81</v>
      </c>
      <c r="F217" s="42" t="s">
        <v>82</v>
      </c>
      <c r="G217" s="44" t="s">
        <v>16</v>
      </c>
      <c r="H217" s="48" t="s">
        <v>91</v>
      </c>
      <c r="I217" s="48" t="s">
        <v>95</v>
      </c>
      <c r="J217" s="48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>
      <c r="A219" s="5" t="s">
        <v>17</v>
      </c>
      <c r="C219" s="2">
        <f>SUM(C221:C224)</f>
        <v>0</v>
      </c>
      <c r="D219" s="2">
        <f aca="true" t="shared" si="29" ref="D219:J219">SUM(D221:D224)</f>
        <v>0</v>
      </c>
      <c r="E219" s="2">
        <f t="shared" si="29"/>
        <v>0</v>
      </c>
      <c r="F219" s="2">
        <f t="shared" si="29"/>
        <v>0</v>
      </c>
      <c r="G219" s="2">
        <f t="shared" si="29"/>
        <v>0</v>
      </c>
      <c r="H219" s="2">
        <f t="shared" si="29"/>
        <v>0</v>
      </c>
      <c r="I219" s="2">
        <f t="shared" si="29"/>
        <v>0</v>
      </c>
      <c r="J219" s="2">
        <f t="shared" si="29"/>
        <v>0</v>
      </c>
      <c r="K219" s="5" t="s">
        <v>17</v>
      </c>
      <c r="M219" s="2">
        <f>SUM(M221:M224)</f>
        <v>0</v>
      </c>
      <c r="N219" s="2">
        <f aca="true" t="shared" si="30" ref="N219:S219">SUM(N221:N224)</f>
        <v>0</v>
      </c>
      <c r="O219" s="2">
        <f t="shared" si="30"/>
        <v>0</v>
      </c>
      <c r="P219" s="2">
        <f t="shared" si="30"/>
        <v>0</v>
      </c>
      <c r="Q219" s="2">
        <f t="shared" si="30"/>
        <v>0</v>
      </c>
      <c r="R219" s="2">
        <f t="shared" si="30"/>
        <v>0</v>
      </c>
      <c r="S219" s="2">
        <f t="shared" si="30"/>
        <v>0</v>
      </c>
    </row>
    <row r="221" spans="1:19" ht="12.75">
      <c r="A221" s="2" t="s">
        <v>232</v>
      </c>
      <c r="C221" s="2">
        <f>D221+G221</f>
        <v>0</v>
      </c>
      <c r="D221" s="2">
        <f>E221+F221</f>
        <v>0</v>
      </c>
      <c r="E221" s="9"/>
      <c r="F221" s="9"/>
      <c r="G221" s="9"/>
      <c r="H221" s="9"/>
      <c r="I221" s="9"/>
      <c r="J221" s="9"/>
      <c r="K221" s="2" t="s">
        <v>232</v>
      </c>
      <c r="M221" s="2">
        <f>N221+O221</f>
        <v>0</v>
      </c>
      <c r="N221" s="9"/>
      <c r="O221" s="9"/>
      <c r="P221" s="9"/>
      <c r="Q221" s="9"/>
      <c r="R221" s="9"/>
      <c r="S221" s="9"/>
    </row>
    <row r="222" spans="1:19" ht="12.75">
      <c r="A222" s="2" t="s">
        <v>38</v>
      </c>
      <c r="C222" s="2">
        <f>D222+G222</f>
        <v>0</v>
      </c>
      <c r="D222" s="2">
        <f>E222+F222</f>
        <v>0</v>
      </c>
      <c r="E222" s="9"/>
      <c r="F222" s="9"/>
      <c r="G222" s="9"/>
      <c r="H222" s="9"/>
      <c r="I222" s="9"/>
      <c r="J222" s="9"/>
      <c r="K222" s="2" t="s">
        <v>38</v>
      </c>
      <c r="M222" s="2">
        <f>N222+O222</f>
        <v>0</v>
      </c>
      <c r="N222" s="9"/>
      <c r="O222" s="9"/>
      <c r="P222" s="9"/>
      <c r="Q222" s="9"/>
      <c r="R222" s="9"/>
      <c r="S222" s="9"/>
    </row>
    <row r="223" spans="1:19" ht="12.75">
      <c r="A223" s="2" t="s">
        <v>51</v>
      </c>
      <c r="C223" s="2">
        <f>D223+G223</f>
        <v>0</v>
      </c>
      <c r="D223" s="2">
        <f>E223+F223</f>
        <v>0</v>
      </c>
      <c r="E223" s="9"/>
      <c r="F223" s="9"/>
      <c r="G223" s="9"/>
      <c r="H223" s="9"/>
      <c r="I223" s="9"/>
      <c r="J223" s="9"/>
      <c r="K223" s="2" t="s">
        <v>51</v>
      </c>
      <c r="M223" s="2">
        <f>N223+O223</f>
        <v>0</v>
      </c>
      <c r="N223" s="9"/>
      <c r="O223" s="9"/>
      <c r="P223" s="9"/>
      <c r="Q223" s="9"/>
      <c r="R223" s="9"/>
      <c r="S223" s="9"/>
    </row>
    <row r="224" spans="1:19" ht="12.75">
      <c r="A224" s="2" t="s">
        <v>58</v>
      </c>
      <c r="C224" s="2">
        <f>D224+G224</f>
        <v>0</v>
      </c>
      <c r="D224" s="2">
        <f>E224+F224</f>
        <v>0</v>
      </c>
      <c r="E224" s="9"/>
      <c r="F224" s="9"/>
      <c r="G224" s="9"/>
      <c r="H224" s="9"/>
      <c r="I224" s="9"/>
      <c r="J224" s="9"/>
      <c r="K224" s="2" t="s">
        <v>58</v>
      </c>
      <c r="M224" s="2">
        <f>N224+O224</f>
        <v>0</v>
      </c>
      <c r="N224" s="9"/>
      <c r="O224" s="9"/>
      <c r="P224" s="9"/>
      <c r="Q224" s="9"/>
      <c r="R224" s="9"/>
      <c r="S224" s="9"/>
    </row>
    <row r="225" ht="12"/>
    <row r="226" ht="12.75">
      <c r="A226" s="5"/>
    </row>
    <row r="227" spans="1:11" ht="12.75" customHeight="1">
      <c r="A227" s="5"/>
      <c r="K227" s="5"/>
    </row>
    <row r="228" spans="1:11" ht="12.75">
      <c r="A228" s="2" t="s">
        <v>141</v>
      </c>
      <c r="K228" s="2" t="s">
        <v>141</v>
      </c>
    </row>
    <row r="231" spans="2:12" ht="12.75">
      <c r="B231" s="2" t="s">
        <v>104</v>
      </c>
      <c r="L231" s="2" t="s">
        <v>104</v>
      </c>
    </row>
    <row r="232" spans="2:12" ht="12.75">
      <c r="B232" s="2" t="s">
        <v>221</v>
      </c>
      <c r="L232" s="2" t="s">
        <v>221</v>
      </c>
    </row>
    <row r="234" spans="1:19" s="13" customFormat="1" ht="12.75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>
      <c r="A235" s="32"/>
      <c r="B235" s="33"/>
      <c r="C235" s="34" t="s">
        <v>84</v>
      </c>
      <c r="D235" s="60" t="s">
        <v>120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>
      <c r="A236" s="53" t="s">
        <v>117</v>
      </c>
      <c r="B236" s="54"/>
      <c r="C236" s="34" t="s">
        <v>7</v>
      </c>
      <c r="D236" s="30"/>
      <c r="E236" s="55" t="s">
        <v>121</v>
      </c>
      <c r="F236" s="57"/>
      <c r="G236" s="34" t="s">
        <v>7</v>
      </c>
      <c r="H236" s="37" t="s">
        <v>88</v>
      </c>
      <c r="I236" s="55" t="s">
        <v>92</v>
      </c>
      <c r="J236" s="57"/>
      <c r="K236" s="53" t="s">
        <v>125</v>
      </c>
      <c r="L236" s="54"/>
      <c r="M236" s="30"/>
      <c r="N236" s="55" t="s">
        <v>121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>
      <c r="A237" s="58"/>
      <c r="B237" s="59"/>
      <c r="C237" s="35"/>
      <c r="D237" s="46" t="s">
        <v>10</v>
      </c>
      <c r="E237" s="60" t="s">
        <v>122</v>
      </c>
      <c r="F237" s="62"/>
      <c r="G237" s="35"/>
      <c r="H237" s="46" t="s">
        <v>89</v>
      </c>
      <c r="I237" s="60" t="s">
        <v>98</v>
      </c>
      <c r="J237" s="62"/>
      <c r="K237" s="32"/>
      <c r="L237" s="33"/>
      <c r="M237" s="34" t="s">
        <v>10</v>
      </c>
      <c r="N237" s="60" t="s">
        <v>122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>
      <c r="A238" s="58" t="s">
        <v>118</v>
      </c>
      <c r="B238" s="59"/>
      <c r="C238" s="35"/>
      <c r="D238" s="35"/>
      <c r="E238" s="31"/>
      <c r="F238" s="31"/>
      <c r="G238" s="35"/>
      <c r="H238" s="35"/>
      <c r="I238" s="37" t="s">
        <v>93</v>
      </c>
      <c r="J238" s="37" t="s">
        <v>96</v>
      </c>
      <c r="K238" s="58" t="s">
        <v>126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>
      <c r="A239" s="32"/>
      <c r="B239" s="33"/>
      <c r="C239" s="39" t="s">
        <v>85</v>
      </c>
      <c r="D239" s="47" t="s">
        <v>15</v>
      </c>
      <c r="E239" s="34" t="s">
        <v>123</v>
      </c>
      <c r="F239" s="34" t="s">
        <v>124</v>
      </c>
      <c r="G239" s="39" t="s">
        <v>11</v>
      </c>
      <c r="H239" s="47" t="s">
        <v>90</v>
      </c>
      <c r="I239" s="46" t="s">
        <v>94</v>
      </c>
      <c r="J239" s="46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>
      <c r="A240" s="40"/>
      <c r="B240" s="41"/>
      <c r="C240" s="42" t="s">
        <v>16</v>
      </c>
      <c r="D240" s="43"/>
      <c r="E240" s="42" t="s">
        <v>81</v>
      </c>
      <c r="F240" s="42" t="s">
        <v>82</v>
      </c>
      <c r="G240" s="44" t="s">
        <v>16</v>
      </c>
      <c r="H240" s="48" t="s">
        <v>91</v>
      </c>
      <c r="I240" s="48" t="s">
        <v>95</v>
      </c>
      <c r="J240" s="48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>
      <c r="A242" s="5" t="s">
        <v>17</v>
      </c>
      <c r="C242" s="2">
        <f>SUM(C244:C252)</f>
        <v>0</v>
      </c>
      <c r="D242" s="2">
        <f aca="true" t="shared" si="31" ref="D242:J242">SUM(D244:D252)</f>
        <v>0</v>
      </c>
      <c r="E242" s="2">
        <f t="shared" si="31"/>
        <v>0</v>
      </c>
      <c r="F242" s="2">
        <f t="shared" si="31"/>
        <v>0</v>
      </c>
      <c r="G242" s="2">
        <f t="shared" si="31"/>
        <v>0</v>
      </c>
      <c r="H242" s="2">
        <f t="shared" si="31"/>
        <v>0</v>
      </c>
      <c r="I242" s="2">
        <f t="shared" si="31"/>
        <v>0</v>
      </c>
      <c r="J242" s="2">
        <f t="shared" si="31"/>
        <v>0</v>
      </c>
      <c r="K242" s="5" t="s">
        <v>17</v>
      </c>
      <c r="M242" s="2">
        <f>SUM(M244:M252)</f>
        <v>0</v>
      </c>
      <c r="N242" s="2">
        <f aca="true" t="shared" si="32" ref="N242:S242">SUM(N244:N252)</f>
        <v>0</v>
      </c>
      <c r="O242" s="2">
        <f t="shared" si="32"/>
        <v>0</v>
      </c>
      <c r="P242" s="2">
        <f t="shared" si="32"/>
        <v>0</v>
      </c>
      <c r="Q242" s="2">
        <f t="shared" si="32"/>
        <v>0</v>
      </c>
      <c r="R242" s="2">
        <f t="shared" si="32"/>
        <v>0</v>
      </c>
      <c r="S242" s="2">
        <f t="shared" si="32"/>
        <v>0</v>
      </c>
    </row>
    <row r="244" spans="1:19" ht="12.75">
      <c r="A244" s="2" t="s">
        <v>174</v>
      </c>
      <c r="C244" s="2">
        <f>D244+G244</f>
        <v>0</v>
      </c>
      <c r="D244" s="2">
        <f>E244+F244</f>
        <v>0</v>
      </c>
      <c r="E244" s="9"/>
      <c r="F244" s="9"/>
      <c r="G244" s="9"/>
      <c r="H244" s="9"/>
      <c r="I244" s="9"/>
      <c r="J244" s="9"/>
      <c r="K244" s="2" t="s">
        <v>174</v>
      </c>
      <c r="M244" s="2">
        <f>N244+O244</f>
        <v>0</v>
      </c>
      <c r="N244" s="9"/>
      <c r="O244" s="9"/>
      <c r="P244" s="9"/>
      <c r="Q244" s="9"/>
      <c r="R244" s="9"/>
      <c r="S244" s="9"/>
    </row>
    <row r="245" spans="1:19" ht="12.75">
      <c r="A245" s="11" t="s">
        <v>116</v>
      </c>
      <c r="C245" s="2">
        <f aca="true" t="shared" si="33" ref="C245:C252">D245+G245</f>
        <v>0</v>
      </c>
      <c r="D245" s="2">
        <f aca="true" t="shared" si="34" ref="D245:D252">E245+F245</f>
        <v>0</v>
      </c>
      <c r="E245" s="9"/>
      <c r="F245" s="9"/>
      <c r="G245" s="9"/>
      <c r="H245" s="9"/>
      <c r="I245" s="9"/>
      <c r="J245" s="9"/>
      <c r="K245" s="11" t="s">
        <v>116</v>
      </c>
      <c r="M245" s="2">
        <f aca="true" t="shared" si="35" ref="M245:M252">N245+O245</f>
        <v>0</v>
      </c>
      <c r="N245" s="9"/>
      <c r="O245" s="9"/>
      <c r="P245" s="9"/>
      <c r="Q245" s="9"/>
      <c r="R245" s="9"/>
      <c r="S245" s="9"/>
    </row>
    <row r="246" spans="1:19" ht="12.75">
      <c r="A246" s="11" t="s">
        <v>115</v>
      </c>
      <c r="C246" s="2">
        <f t="shared" si="33"/>
        <v>0</v>
      </c>
      <c r="D246" s="2">
        <f t="shared" si="34"/>
        <v>0</v>
      </c>
      <c r="E246" s="9"/>
      <c r="F246" s="9"/>
      <c r="G246" s="9"/>
      <c r="H246" s="9"/>
      <c r="I246" s="9"/>
      <c r="J246" s="9"/>
      <c r="K246" s="11" t="s">
        <v>115</v>
      </c>
      <c r="M246" s="2">
        <f t="shared" si="35"/>
        <v>0</v>
      </c>
      <c r="N246" s="9"/>
      <c r="O246" s="9"/>
      <c r="P246" s="9"/>
      <c r="Q246" s="9"/>
      <c r="R246" s="9"/>
      <c r="S246" s="9"/>
    </row>
    <row r="247" spans="1:19" ht="12.75">
      <c r="A247" s="11" t="s">
        <v>114</v>
      </c>
      <c r="C247" s="2">
        <f t="shared" si="33"/>
        <v>0</v>
      </c>
      <c r="D247" s="2">
        <f t="shared" si="34"/>
        <v>0</v>
      </c>
      <c r="E247" s="9"/>
      <c r="F247" s="9"/>
      <c r="G247" s="9"/>
      <c r="H247" s="9"/>
      <c r="I247" s="9"/>
      <c r="J247" s="9"/>
      <c r="K247" s="11" t="s">
        <v>114</v>
      </c>
      <c r="M247" s="2">
        <f t="shared" si="35"/>
        <v>0</v>
      </c>
      <c r="N247" s="9"/>
      <c r="O247" s="9"/>
      <c r="P247" s="9"/>
      <c r="Q247" s="9"/>
      <c r="R247" s="9"/>
      <c r="S247" s="9"/>
    </row>
    <row r="248" spans="1:19" ht="12.75">
      <c r="A248" s="11" t="s">
        <v>175</v>
      </c>
      <c r="C248" s="2">
        <f t="shared" si="33"/>
        <v>0</v>
      </c>
      <c r="D248" s="2">
        <f t="shared" si="34"/>
        <v>0</v>
      </c>
      <c r="E248" s="9"/>
      <c r="F248" s="9"/>
      <c r="G248" s="9"/>
      <c r="H248" s="9"/>
      <c r="I248" s="9"/>
      <c r="J248" s="9"/>
      <c r="K248" s="11" t="s">
        <v>175</v>
      </c>
      <c r="M248" s="2">
        <f t="shared" si="35"/>
        <v>0</v>
      </c>
      <c r="N248" s="9"/>
      <c r="O248" s="9"/>
      <c r="P248" s="9"/>
      <c r="Q248" s="9"/>
      <c r="R248" s="9"/>
      <c r="S248" s="9"/>
    </row>
    <row r="249" spans="1:19" ht="12.75">
      <c r="A249" s="11" t="s">
        <v>113</v>
      </c>
      <c r="C249" s="2">
        <f t="shared" si="33"/>
        <v>0</v>
      </c>
      <c r="D249" s="2">
        <f t="shared" si="34"/>
        <v>0</v>
      </c>
      <c r="E249" s="9"/>
      <c r="F249" s="9"/>
      <c r="G249" s="9"/>
      <c r="H249" s="9"/>
      <c r="I249" s="9"/>
      <c r="J249" s="9"/>
      <c r="K249" s="11" t="s">
        <v>113</v>
      </c>
      <c r="M249" s="2">
        <f t="shared" si="35"/>
        <v>0</v>
      </c>
      <c r="N249" s="9"/>
      <c r="O249" s="9"/>
      <c r="P249" s="9"/>
      <c r="Q249" s="9"/>
      <c r="R249" s="9"/>
      <c r="S249" s="9"/>
    </row>
    <row r="250" spans="1:19" ht="12.75">
      <c r="A250" s="11" t="s">
        <v>176</v>
      </c>
      <c r="C250" s="2">
        <f t="shared" si="33"/>
        <v>0</v>
      </c>
      <c r="D250" s="2">
        <f t="shared" si="34"/>
        <v>0</v>
      </c>
      <c r="E250" s="9"/>
      <c r="F250" s="9"/>
      <c r="G250" s="9"/>
      <c r="H250" s="9"/>
      <c r="I250" s="9"/>
      <c r="J250" s="9"/>
      <c r="K250" s="11" t="s">
        <v>176</v>
      </c>
      <c r="M250" s="2">
        <f t="shared" si="35"/>
        <v>0</v>
      </c>
      <c r="N250" s="9"/>
      <c r="O250" s="9"/>
      <c r="P250" s="9"/>
      <c r="Q250" s="9"/>
      <c r="R250" s="9"/>
      <c r="S250" s="9"/>
    </row>
    <row r="251" spans="1:19" ht="12.75">
      <c r="A251" s="11" t="s">
        <v>111</v>
      </c>
      <c r="C251" s="2">
        <f t="shared" si="33"/>
        <v>0</v>
      </c>
      <c r="D251" s="2">
        <f t="shared" si="34"/>
        <v>0</v>
      </c>
      <c r="E251" s="9"/>
      <c r="F251" s="9"/>
      <c r="G251" s="9"/>
      <c r="H251" s="9"/>
      <c r="I251" s="9"/>
      <c r="J251" s="9"/>
      <c r="K251" s="11" t="s">
        <v>111</v>
      </c>
      <c r="M251" s="2">
        <f t="shared" si="35"/>
        <v>0</v>
      </c>
      <c r="N251" s="9"/>
      <c r="O251" s="9"/>
      <c r="P251" s="9"/>
      <c r="Q251" s="9"/>
      <c r="R251" s="9"/>
      <c r="S251" s="9"/>
    </row>
    <row r="252" spans="1:19" ht="12.75">
      <c r="A252" s="11" t="s">
        <v>112</v>
      </c>
      <c r="C252" s="2">
        <f t="shared" si="33"/>
        <v>0</v>
      </c>
      <c r="D252" s="2">
        <f t="shared" si="34"/>
        <v>0</v>
      </c>
      <c r="E252" s="9"/>
      <c r="F252" s="9"/>
      <c r="G252" s="9"/>
      <c r="H252" s="9"/>
      <c r="I252" s="9"/>
      <c r="J252" s="9"/>
      <c r="K252" s="11" t="s">
        <v>112</v>
      </c>
      <c r="M252" s="2">
        <f t="shared" si="35"/>
        <v>0</v>
      </c>
      <c r="N252" s="9"/>
      <c r="O252" s="9"/>
      <c r="P252" s="9"/>
      <c r="Q252" s="9"/>
      <c r="R252" s="9"/>
      <c r="S252" s="9"/>
    </row>
    <row r="253" ht="12.75"/>
    <row r="254" spans="1:10" ht="12.75">
      <c r="A254" s="5"/>
      <c r="J254" t="s">
        <v>155</v>
      </c>
    </row>
    <row r="255" spans="1:11" ht="12.75" customHeight="1">
      <c r="A255" s="5"/>
      <c r="K255" s="5"/>
    </row>
    <row r="256" spans="1:11" ht="12.75">
      <c r="A256" s="63" t="s">
        <v>161</v>
      </c>
      <c r="B256" s="63"/>
      <c r="K256" s="2" t="s">
        <v>161</v>
      </c>
    </row>
    <row r="259" spans="2:12" ht="12.75">
      <c r="B259" s="2" t="s">
        <v>104</v>
      </c>
      <c r="L259" s="2" t="s">
        <v>104</v>
      </c>
    </row>
    <row r="260" spans="2:12" ht="12.75">
      <c r="B260" s="2" t="s">
        <v>221</v>
      </c>
      <c r="L260" s="2" t="s">
        <v>221</v>
      </c>
    </row>
    <row r="262" spans="1:19" s="13" customFormat="1" ht="12.75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>
      <c r="A263" s="32"/>
      <c r="B263" s="33"/>
      <c r="C263" s="34" t="s">
        <v>84</v>
      </c>
      <c r="D263" s="60" t="s">
        <v>120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>
      <c r="A264" s="53" t="s">
        <v>117</v>
      </c>
      <c r="B264" s="54"/>
      <c r="C264" s="34" t="s">
        <v>7</v>
      </c>
      <c r="D264" s="30"/>
      <c r="E264" s="55" t="s">
        <v>121</v>
      </c>
      <c r="F264" s="57"/>
      <c r="G264" s="34" t="s">
        <v>7</v>
      </c>
      <c r="H264" s="37" t="s">
        <v>88</v>
      </c>
      <c r="I264" s="55" t="s">
        <v>92</v>
      </c>
      <c r="J264" s="57"/>
      <c r="K264" s="53" t="s">
        <v>125</v>
      </c>
      <c r="L264" s="54"/>
      <c r="M264" s="30"/>
      <c r="N264" s="55" t="s">
        <v>121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>
      <c r="A265" s="58"/>
      <c r="B265" s="59"/>
      <c r="C265" s="35"/>
      <c r="D265" s="46" t="s">
        <v>10</v>
      </c>
      <c r="E265" s="60" t="s">
        <v>122</v>
      </c>
      <c r="F265" s="62"/>
      <c r="G265" s="35"/>
      <c r="H265" s="46" t="s">
        <v>89</v>
      </c>
      <c r="I265" s="60" t="s">
        <v>98</v>
      </c>
      <c r="J265" s="62"/>
      <c r="K265" s="32"/>
      <c r="L265" s="33"/>
      <c r="M265" s="34" t="s">
        <v>10</v>
      </c>
      <c r="N265" s="60" t="s">
        <v>122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>
      <c r="A266" s="58" t="s">
        <v>118</v>
      </c>
      <c r="B266" s="59"/>
      <c r="C266" s="35"/>
      <c r="D266" s="35"/>
      <c r="E266" s="31"/>
      <c r="F266" s="31"/>
      <c r="G266" s="35"/>
      <c r="H266" s="35"/>
      <c r="I266" s="37" t="s">
        <v>93</v>
      </c>
      <c r="J266" s="37" t="s">
        <v>96</v>
      </c>
      <c r="K266" s="58" t="s">
        <v>126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>
      <c r="A267" s="32"/>
      <c r="B267" s="33"/>
      <c r="C267" s="39" t="s">
        <v>85</v>
      </c>
      <c r="D267" s="47" t="s">
        <v>15</v>
      </c>
      <c r="E267" s="34" t="s">
        <v>123</v>
      </c>
      <c r="F267" s="34" t="s">
        <v>124</v>
      </c>
      <c r="G267" s="39" t="s">
        <v>11</v>
      </c>
      <c r="H267" s="47" t="s">
        <v>90</v>
      </c>
      <c r="I267" s="46" t="s">
        <v>94</v>
      </c>
      <c r="J267" s="46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>
      <c r="A268" s="40"/>
      <c r="B268" s="41"/>
      <c r="C268" s="42" t="s">
        <v>16</v>
      </c>
      <c r="D268" s="43"/>
      <c r="E268" s="42" t="s">
        <v>81</v>
      </c>
      <c r="F268" s="42" t="s">
        <v>82</v>
      </c>
      <c r="G268" s="44" t="s">
        <v>16</v>
      </c>
      <c r="H268" s="48" t="s">
        <v>91</v>
      </c>
      <c r="I268" s="48" t="s">
        <v>95</v>
      </c>
      <c r="J268" s="48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>
      <c r="A270" s="5" t="s">
        <v>17</v>
      </c>
      <c r="C270" s="2">
        <f>SUM(C272:C277)</f>
        <v>0</v>
      </c>
      <c r="D270" s="2">
        <f aca="true" t="shared" si="36" ref="D270:J270">SUM(D272:D277)</f>
        <v>0</v>
      </c>
      <c r="E270" s="2">
        <f t="shared" si="36"/>
        <v>0</v>
      </c>
      <c r="F270" s="2">
        <f t="shared" si="36"/>
        <v>0</v>
      </c>
      <c r="G270" s="2">
        <f t="shared" si="36"/>
        <v>0</v>
      </c>
      <c r="H270" s="2">
        <f t="shared" si="36"/>
        <v>0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0</v>
      </c>
      <c r="N270" s="2">
        <f aca="true" t="shared" si="37" ref="N270:S270">SUM(N272:N277)</f>
        <v>0</v>
      </c>
      <c r="O270" s="2">
        <f t="shared" si="37"/>
        <v>0</v>
      </c>
      <c r="P270" s="2">
        <f t="shared" si="37"/>
        <v>0</v>
      </c>
      <c r="Q270" s="2">
        <f t="shared" si="37"/>
        <v>0</v>
      </c>
      <c r="R270" s="2">
        <f t="shared" si="37"/>
        <v>0</v>
      </c>
      <c r="S270" s="2">
        <f t="shared" si="37"/>
        <v>0</v>
      </c>
    </row>
    <row r="272" spans="1:19" ht="12.75">
      <c r="A272" s="11" t="s">
        <v>73</v>
      </c>
      <c r="C272" s="2">
        <f aca="true" t="shared" si="38" ref="C272:C277">D272+G272</f>
        <v>0</v>
      </c>
      <c r="D272" s="2">
        <f aca="true" t="shared" si="39" ref="D272:D277">E272+F272</f>
        <v>0</v>
      </c>
      <c r="E272" s="9"/>
      <c r="F272" s="9"/>
      <c r="G272" s="9"/>
      <c r="H272" s="9"/>
      <c r="I272" s="9"/>
      <c r="J272" s="9"/>
      <c r="K272" s="11" t="s">
        <v>73</v>
      </c>
      <c r="M272" s="2">
        <f aca="true" t="shared" si="40" ref="M272:M277">N272+O272</f>
        <v>0</v>
      </c>
      <c r="N272" s="9"/>
      <c r="O272" s="9"/>
      <c r="P272" s="9"/>
      <c r="Q272" s="9"/>
      <c r="R272" s="9"/>
      <c r="S272" s="9"/>
    </row>
    <row r="273" spans="1:19" ht="12.75">
      <c r="A273" s="11" t="s">
        <v>30</v>
      </c>
      <c r="C273" s="2">
        <f t="shared" si="38"/>
        <v>0</v>
      </c>
      <c r="D273" s="2">
        <f t="shared" si="39"/>
        <v>0</v>
      </c>
      <c r="E273" s="9"/>
      <c r="F273" s="9"/>
      <c r="G273" s="9"/>
      <c r="H273" s="9"/>
      <c r="I273" s="9"/>
      <c r="J273" s="9"/>
      <c r="K273" s="11" t="s">
        <v>30</v>
      </c>
      <c r="M273" s="2">
        <f t="shared" si="40"/>
        <v>0</v>
      </c>
      <c r="N273" s="9"/>
      <c r="O273" s="9"/>
      <c r="P273" s="9"/>
      <c r="Q273" s="9"/>
      <c r="R273" s="9"/>
      <c r="S273" s="9"/>
    </row>
    <row r="274" spans="1:19" ht="12.75">
      <c r="A274" s="11" t="s">
        <v>33</v>
      </c>
      <c r="C274" s="2">
        <f t="shared" si="38"/>
        <v>0</v>
      </c>
      <c r="D274" s="2">
        <f t="shared" si="39"/>
        <v>0</v>
      </c>
      <c r="E274" s="9"/>
      <c r="F274" s="9"/>
      <c r="G274" s="9"/>
      <c r="H274" s="9"/>
      <c r="I274" s="9"/>
      <c r="J274" s="9"/>
      <c r="K274" s="11" t="s">
        <v>33</v>
      </c>
      <c r="M274" s="2">
        <f t="shared" si="40"/>
        <v>0</v>
      </c>
      <c r="N274" s="9"/>
      <c r="O274" s="9"/>
      <c r="P274" s="9"/>
      <c r="Q274" s="9"/>
      <c r="R274" s="9"/>
      <c r="S274" s="9"/>
    </row>
    <row r="275" spans="1:19" ht="12.75">
      <c r="A275" s="11" t="s">
        <v>48</v>
      </c>
      <c r="C275" s="2">
        <f t="shared" si="38"/>
        <v>0</v>
      </c>
      <c r="D275" s="2">
        <f t="shared" si="39"/>
        <v>0</v>
      </c>
      <c r="E275" s="9"/>
      <c r="F275" s="9"/>
      <c r="G275" s="9"/>
      <c r="H275" s="9"/>
      <c r="I275" s="9"/>
      <c r="J275" s="9"/>
      <c r="K275" s="11" t="s">
        <v>48</v>
      </c>
      <c r="M275" s="2">
        <f t="shared" si="40"/>
        <v>0</v>
      </c>
      <c r="N275" s="9"/>
      <c r="O275" s="9"/>
      <c r="P275" s="9"/>
      <c r="Q275" s="9"/>
      <c r="R275" s="9"/>
      <c r="S275" s="9"/>
    </row>
    <row r="276" spans="1:19" ht="12.75">
      <c r="A276" s="2" t="s">
        <v>49</v>
      </c>
      <c r="C276" s="2">
        <f t="shared" si="38"/>
        <v>0</v>
      </c>
      <c r="D276" s="2">
        <f t="shared" si="39"/>
        <v>0</v>
      </c>
      <c r="E276" s="9"/>
      <c r="F276" s="9"/>
      <c r="G276" s="9"/>
      <c r="H276" s="9"/>
      <c r="I276" s="9"/>
      <c r="J276" s="9"/>
      <c r="K276" s="2" t="s">
        <v>49</v>
      </c>
      <c r="M276" s="2">
        <f t="shared" si="40"/>
        <v>0</v>
      </c>
      <c r="N276" s="9"/>
      <c r="O276" s="9"/>
      <c r="P276" s="9"/>
      <c r="Q276" s="9"/>
      <c r="R276" s="9"/>
      <c r="S276" s="9"/>
    </row>
    <row r="277" spans="1:19" ht="12.75">
      <c r="A277" s="11" t="s">
        <v>64</v>
      </c>
      <c r="C277" s="2">
        <f t="shared" si="38"/>
        <v>0</v>
      </c>
      <c r="D277" s="2">
        <f t="shared" si="39"/>
        <v>0</v>
      </c>
      <c r="E277" s="9"/>
      <c r="F277" s="9"/>
      <c r="G277" s="9"/>
      <c r="H277" s="9"/>
      <c r="I277" s="9"/>
      <c r="J277" s="9"/>
      <c r="K277" s="11" t="s">
        <v>64</v>
      </c>
      <c r="M277" s="2">
        <f t="shared" si="40"/>
        <v>0</v>
      </c>
      <c r="N277" s="9"/>
      <c r="O277" s="9"/>
      <c r="P277" s="9"/>
      <c r="Q277" s="9"/>
      <c r="R277" s="9"/>
      <c r="S277" s="9"/>
    </row>
    <row r="278" ht="12"/>
    <row r="279" ht="12.75">
      <c r="A279" s="2"/>
    </row>
    <row r="280" spans="1:11" ht="12.75" customHeight="1">
      <c r="A280" s="5"/>
      <c r="K280" s="5"/>
    </row>
    <row r="281" spans="1:11" ht="12.75">
      <c r="A281" s="5" t="s">
        <v>173</v>
      </c>
      <c r="K281" s="5" t="s">
        <v>173</v>
      </c>
    </row>
    <row r="282" spans="1:19" ht="12.75">
      <c r="A282" s="3" t="s">
        <v>135</v>
      </c>
      <c r="C282" s="2">
        <f>D282+G282</f>
        <v>0</v>
      </c>
      <c r="D282" s="2">
        <f>E282+F282</f>
        <v>0</v>
      </c>
      <c r="E282" s="9"/>
      <c r="F282" s="9"/>
      <c r="G282" s="9"/>
      <c r="H282" s="9"/>
      <c r="I282" s="9"/>
      <c r="J282" s="9"/>
      <c r="K282" s="3" t="s">
        <v>135</v>
      </c>
      <c r="M282" s="2">
        <f>N282+O282</f>
        <v>0</v>
      </c>
      <c r="N282" s="9"/>
      <c r="O282" s="9"/>
      <c r="P282" s="9"/>
      <c r="Q282" s="9"/>
      <c r="R282" s="9"/>
      <c r="S282" s="9"/>
    </row>
    <row r="284" spans="1:11" ht="12.75">
      <c r="A284" s="5" t="s">
        <v>136</v>
      </c>
      <c r="C284"/>
      <c r="D284"/>
      <c r="K284" s="5" t="s">
        <v>136</v>
      </c>
    </row>
    <row r="285" spans="1:19" ht="12.75">
      <c r="A285" s="3" t="s">
        <v>137</v>
      </c>
      <c r="C285" s="2">
        <f>D285+G285</f>
        <v>0</v>
      </c>
      <c r="D285" s="2">
        <f>E285+F285</f>
        <v>0</v>
      </c>
      <c r="E285" s="9"/>
      <c r="F285" s="9"/>
      <c r="G285" s="9"/>
      <c r="H285" s="9"/>
      <c r="I285" s="9"/>
      <c r="J285" s="9"/>
      <c r="K285" s="3" t="s">
        <v>137</v>
      </c>
      <c r="M285" s="2">
        <f>N285+O285</f>
        <v>0</v>
      </c>
      <c r="N285" s="9"/>
      <c r="O285" s="9"/>
      <c r="P285" s="9"/>
      <c r="Q285" s="9"/>
      <c r="R285" s="9"/>
      <c r="S285" s="9"/>
    </row>
    <row r="287" spans="1:19" ht="12.75">
      <c r="A287" s="6" t="s">
        <v>17</v>
      </c>
      <c r="C287" s="2">
        <f>D287+G287</f>
        <v>0</v>
      </c>
      <c r="D287" s="2">
        <f>E287+F287</f>
        <v>0</v>
      </c>
      <c r="E287" s="2">
        <f aca="true" t="shared" si="41" ref="E287:J287">SUM(E26,E53,E75,E107,E138,E160,E191,E219,E242,E270,E282,E285)</f>
        <v>0</v>
      </c>
      <c r="F287" s="2">
        <f t="shared" si="41"/>
        <v>0</v>
      </c>
      <c r="G287" s="2">
        <f t="shared" si="41"/>
        <v>0</v>
      </c>
      <c r="H287" s="2">
        <f t="shared" si="41"/>
        <v>0</v>
      </c>
      <c r="I287" s="2">
        <f t="shared" si="41"/>
        <v>0</v>
      </c>
      <c r="J287" s="2">
        <f t="shared" si="41"/>
        <v>0</v>
      </c>
      <c r="K287" s="6" t="s">
        <v>17</v>
      </c>
      <c r="M287" s="2">
        <f>N287+O287</f>
        <v>0</v>
      </c>
      <c r="N287" s="2">
        <f aca="true" t="shared" si="42" ref="N287:S287">SUM(N26,N53,N75,N107,N138,N160,N191,N219,N242,N270,N282,N285)</f>
        <v>0</v>
      </c>
      <c r="O287" s="2">
        <f t="shared" si="42"/>
        <v>0</v>
      </c>
      <c r="P287" s="2">
        <f t="shared" si="42"/>
        <v>0</v>
      </c>
      <c r="Q287" s="2">
        <f t="shared" si="42"/>
        <v>0</v>
      </c>
      <c r="R287" s="2">
        <f t="shared" si="42"/>
        <v>0</v>
      </c>
      <c r="S287" s="2">
        <f t="shared" si="42"/>
        <v>0</v>
      </c>
    </row>
    <row r="288" spans="1:11" ht="12.75">
      <c r="A288" s="12" t="s">
        <v>18</v>
      </c>
      <c r="K288" s="12" t="s">
        <v>18</v>
      </c>
    </row>
    <row r="293" spans="2:12" ht="12.75">
      <c r="B293" s="2" t="s">
        <v>104</v>
      </c>
      <c r="L293" s="2" t="s">
        <v>104</v>
      </c>
    </row>
    <row r="294" spans="2:12" ht="12.75">
      <c r="B294" s="2" t="s">
        <v>221</v>
      </c>
      <c r="L294" s="2" t="s">
        <v>221</v>
      </c>
    </row>
    <row r="296" spans="1:19" s="13" customFormat="1" ht="12.75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>
      <c r="A297" s="32"/>
      <c r="B297" s="33"/>
      <c r="C297" s="34" t="s">
        <v>84</v>
      </c>
      <c r="D297" s="60" t="s">
        <v>120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>
      <c r="A298" s="53" t="s">
        <v>154</v>
      </c>
      <c r="B298" s="54"/>
      <c r="C298" s="34" t="s">
        <v>7</v>
      </c>
      <c r="D298" s="30"/>
      <c r="E298" s="55" t="s">
        <v>121</v>
      </c>
      <c r="F298" s="57"/>
      <c r="G298" s="34" t="s">
        <v>7</v>
      </c>
      <c r="H298" s="37" t="s">
        <v>88</v>
      </c>
      <c r="I298" s="55" t="s">
        <v>92</v>
      </c>
      <c r="J298" s="57"/>
      <c r="K298" s="53" t="s">
        <v>154</v>
      </c>
      <c r="L298" s="54"/>
      <c r="M298" s="30"/>
      <c r="N298" s="55" t="s">
        <v>121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>
      <c r="A299" s="58"/>
      <c r="B299" s="59"/>
      <c r="C299" s="35"/>
      <c r="D299" s="46" t="s">
        <v>10</v>
      </c>
      <c r="E299" s="60" t="s">
        <v>122</v>
      </c>
      <c r="F299" s="62"/>
      <c r="G299" s="35"/>
      <c r="H299" s="46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122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>
      <c r="A300" s="58" t="s">
        <v>153</v>
      </c>
      <c r="B300" s="59"/>
      <c r="C300" s="35"/>
      <c r="D300" s="35"/>
      <c r="E300" s="31"/>
      <c r="F300" s="31"/>
      <c r="G300" s="35"/>
      <c r="H300" s="35"/>
      <c r="I300" s="37" t="s">
        <v>93</v>
      </c>
      <c r="J300" s="37" t="s">
        <v>96</v>
      </c>
      <c r="K300" s="58" t="s">
        <v>153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>
      <c r="A301" s="32"/>
      <c r="B301" s="33"/>
      <c r="C301" s="39" t="s">
        <v>85</v>
      </c>
      <c r="D301" s="47" t="s">
        <v>15</v>
      </c>
      <c r="E301" s="34" t="s">
        <v>123</v>
      </c>
      <c r="F301" s="34" t="s">
        <v>124</v>
      </c>
      <c r="G301" s="39" t="s">
        <v>11</v>
      </c>
      <c r="H301" s="47" t="s">
        <v>90</v>
      </c>
      <c r="I301" s="46" t="s">
        <v>94</v>
      </c>
      <c r="J301" s="46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>
      <c r="A302" s="40"/>
      <c r="B302" s="41"/>
      <c r="C302" s="42" t="s">
        <v>16</v>
      </c>
      <c r="D302" s="43"/>
      <c r="E302" s="42" t="s">
        <v>81</v>
      </c>
      <c r="F302" s="42" t="s">
        <v>82</v>
      </c>
      <c r="G302" s="44" t="s">
        <v>16</v>
      </c>
      <c r="H302" s="48" t="s">
        <v>91</v>
      </c>
      <c r="I302" s="48" t="s">
        <v>95</v>
      </c>
      <c r="J302" s="48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19" ht="12.75">
      <c r="A304" s="5" t="s">
        <v>17</v>
      </c>
      <c r="C304" s="2">
        <f aca="true" t="shared" si="43" ref="C304:J304">SUM(C307:C316)</f>
        <v>0</v>
      </c>
      <c r="D304" s="2">
        <f t="shared" si="43"/>
        <v>0</v>
      </c>
      <c r="E304" s="2">
        <f t="shared" si="43"/>
        <v>0</v>
      </c>
      <c r="F304" s="2">
        <f t="shared" si="43"/>
        <v>0</v>
      </c>
      <c r="G304" s="2">
        <f t="shared" si="43"/>
        <v>0</v>
      </c>
      <c r="H304" s="2">
        <f t="shared" si="43"/>
        <v>0</v>
      </c>
      <c r="I304" s="2">
        <f t="shared" si="43"/>
        <v>0</v>
      </c>
      <c r="J304" s="2">
        <f t="shared" si="43"/>
        <v>0</v>
      </c>
      <c r="K304" s="5" t="s">
        <v>17</v>
      </c>
      <c r="M304" s="2">
        <f aca="true" t="shared" si="44" ref="M304:S304">SUM(M307:M316)</f>
        <v>0</v>
      </c>
      <c r="N304" s="2">
        <f t="shared" si="44"/>
        <v>0</v>
      </c>
      <c r="O304" s="2">
        <f t="shared" si="44"/>
        <v>0</v>
      </c>
      <c r="P304" s="2">
        <f t="shared" si="44"/>
        <v>0</v>
      </c>
      <c r="Q304" s="2">
        <f t="shared" si="44"/>
        <v>0</v>
      </c>
      <c r="R304" s="2">
        <f t="shared" si="44"/>
        <v>0</v>
      </c>
      <c r="S304" s="2">
        <f t="shared" si="44"/>
        <v>0</v>
      </c>
    </row>
    <row r="306" spans="1:11" ht="12.75">
      <c r="A306" s="2" t="s">
        <v>152</v>
      </c>
      <c r="K306" s="2" t="s">
        <v>152</v>
      </c>
    </row>
    <row r="307" spans="1:19" ht="12.75">
      <c r="A307" s="2" t="s">
        <v>142</v>
      </c>
      <c r="C307" s="2">
        <f>C26</f>
        <v>0</v>
      </c>
      <c r="D307" s="2">
        <f aca="true" t="shared" si="45" ref="D307:J307">D26</f>
        <v>0</v>
      </c>
      <c r="E307" s="2">
        <f t="shared" si="45"/>
        <v>0</v>
      </c>
      <c r="F307" s="2">
        <f t="shared" si="45"/>
        <v>0</v>
      </c>
      <c r="G307" s="2">
        <f t="shared" si="45"/>
        <v>0</v>
      </c>
      <c r="H307" s="2">
        <f t="shared" si="45"/>
        <v>0</v>
      </c>
      <c r="I307" s="2">
        <f t="shared" si="45"/>
        <v>0</v>
      </c>
      <c r="J307" s="2">
        <f t="shared" si="45"/>
        <v>0</v>
      </c>
      <c r="K307" s="2" t="s">
        <v>142</v>
      </c>
      <c r="M307" s="2">
        <f>M26</f>
        <v>0</v>
      </c>
      <c r="N307" s="2">
        <f aca="true" t="shared" si="46" ref="N307:S307">N26</f>
        <v>0</v>
      </c>
      <c r="O307" s="2">
        <f t="shared" si="46"/>
        <v>0</v>
      </c>
      <c r="P307" s="2">
        <f t="shared" si="46"/>
        <v>0</v>
      </c>
      <c r="Q307" s="2">
        <f t="shared" si="46"/>
        <v>0</v>
      </c>
      <c r="R307" s="2">
        <f t="shared" si="46"/>
        <v>0</v>
      </c>
      <c r="S307" s="2">
        <f t="shared" si="46"/>
        <v>0</v>
      </c>
    </row>
    <row r="308" spans="1:19" ht="12.75">
      <c r="A308" s="2" t="s">
        <v>143</v>
      </c>
      <c r="C308" s="2">
        <f>C53</f>
        <v>0</v>
      </c>
      <c r="D308" s="2">
        <f aca="true" t="shared" si="47" ref="D308:J308">D53</f>
        <v>0</v>
      </c>
      <c r="E308" s="2">
        <f t="shared" si="47"/>
        <v>0</v>
      </c>
      <c r="F308" s="2">
        <f t="shared" si="47"/>
        <v>0</v>
      </c>
      <c r="G308" s="2">
        <f t="shared" si="47"/>
        <v>0</v>
      </c>
      <c r="H308" s="2">
        <f t="shared" si="47"/>
        <v>0</v>
      </c>
      <c r="I308" s="2">
        <f t="shared" si="47"/>
        <v>0</v>
      </c>
      <c r="J308" s="2">
        <f t="shared" si="47"/>
        <v>0</v>
      </c>
      <c r="K308" s="2" t="s">
        <v>143</v>
      </c>
      <c r="M308" s="2">
        <f>M53</f>
        <v>0</v>
      </c>
      <c r="N308" s="2">
        <f aca="true" t="shared" si="48" ref="N308:S308">N53</f>
        <v>0</v>
      </c>
      <c r="O308" s="2">
        <f t="shared" si="48"/>
        <v>0</v>
      </c>
      <c r="P308" s="2">
        <f t="shared" si="48"/>
        <v>0</v>
      </c>
      <c r="Q308" s="2">
        <f t="shared" si="48"/>
        <v>0</v>
      </c>
      <c r="R308" s="2">
        <f t="shared" si="48"/>
        <v>0</v>
      </c>
      <c r="S308" s="2">
        <f t="shared" si="48"/>
        <v>0</v>
      </c>
    </row>
    <row r="309" spans="1:19" ht="12.75">
      <c r="A309" s="2" t="s">
        <v>144</v>
      </c>
      <c r="C309" s="2">
        <f>C75</f>
        <v>0</v>
      </c>
      <c r="D309" s="2">
        <f aca="true" t="shared" si="49" ref="D309:J309">D75</f>
        <v>0</v>
      </c>
      <c r="E309" s="2">
        <f t="shared" si="49"/>
        <v>0</v>
      </c>
      <c r="F309" s="2">
        <f t="shared" si="49"/>
        <v>0</v>
      </c>
      <c r="G309" s="2">
        <f t="shared" si="49"/>
        <v>0</v>
      </c>
      <c r="H309" s="2">
        <f t="shared" si="49"/>
        <v>0</v>
      </c>
      <c r="I309" s="2">
        <f t="shared" si="49"/>
        <v>0</v>
      </c>
      <c r="J309" s="2">
        <f t="shared" si="49"/>
        <v>0</v>
      </c>
      <c r="K309" s="2" t="s">
        <v>144</v>
      </c>
      <c r="M309" s="2">
        <f>M75</f>
        <v>0</v>
      </c>
      <c r="N309" s="2">
        <f aca="true" t="shared" si="50" ref="N309:S309">N75</f>
        <v>0</v>
      </c>
      <c r="O309" s="2">
        <f t="shared" si="50"/>
        <v>0</v>
      </c>
      <c r="P309" s="2">
        <f t="shared" si="50"/>
        <v>0</v>
      </c>
      <c r="Q309" s="2">
        <f t="shared" si="50"/>
        <v>0</v>
      </c>
      <c r="R309" s="2">
        <f t="shared" si="50"/>
        <v>0</v>
      </c>
      <c r="S309" s="2">
        <f t="shared" si="50"/>
        <v>0</v>
      </c>
    </row>
    <row r="310" spans="1:19" ht="27.75" customHeight="1">
      <c r="A310" s="63" t="s">
        <v>145</v>
      </c>
      <c r="B310" s="63"/>
      <c r="C310" s="2">
        <f>C107</f>
        <v>0</v>
      </c>
      <c r="D310" s="2">
        <f aca="true" t="shared" si="51" ref="D310:J310">D107</f>
        <v>0</v>
      </c>
      <c r="E310" s="2">
        <f t="shared" si="51"/>
        <v>0</v>
      </c>
      <c r="F310" s="2">
        <f t="shared" si="51"/>
        <v>0</v>
      </c>
      <c r="G310" s="2">
        <f t="shared" si="51"/>
        <v>0</v>
      </c>
      <c r="H310" s="2">
        <f t="shared" si="51"/>
        <v>0</v>
      </c>
      <c r="I310" s="2">
        <f t="shared" si="51"/>
        <v>0</v>
      </c>
      <c r="J310" s="2">
        <f t="shared" si="51"/>
        <v>0</v>
      </c>
      <c r="K310" s="63" t="s">
        <v>145</v>
      </c>
      <c r="L310" s="63"/>
      <c r="M310" s="2">
        <f>M107</f>
        <v>0</v>
      </c>
      <c r="N310" s="2">
        <f aca="true" t="shared" si="52" ref="N310:S310">N107</f>
        <v>0</v>
      </c>
      <c r="O310" s="2">
        <f t="shared" si="52"/>
        <v>0</v>
      </c>
      <c r="P310" s="2">
        <f t="shared" si="52"/>
        <v>0</v>
      </c>
      <c r="Q310" s="2">
        <f t="shared" si="52"/>
        <v>0</v>
      </c>
      <c r="R310" s="2">
        <f t="shared" si="52"/>
        <v>0</v>
      </c>
      <c r="S310" s="2">
        <f t="shared" si="52"/>
        <v>0</v>
      </c>
    </row>
    <row r="311" spans="1:19" ht="26.25" customHeight="1">
      <c r="A311" s="63" t="s">
        <v>146</v>
      </c>
      <c r="B311" s="63"/>
      <c r="C311" s="2">
        <f>C138</f>
        <v>0</v>
      </c>
      <c r="D311" s="2">
        <f aca="true" t="shared" si="53" ref="D311:J311">D138</f>
        <v>0</v>
      </c>
      <c r="E311" s="2">
        <f t="shared" si="53"/>
        <v>0</v>
      </c>
      <c r="F311" s="2">
        <f t="shared" si="53"/>
        <v>0</v>
      </c>
      <c r="G311" s="2">
        <f t="shared" si="53"/>
        <v>0</v>
      </c>
      <c r="H311" s="2">
        <f t="shared" si="53"/>
        <v>0</v>
      </c>
      <c r="I311" s="2">
        <f t="shared" si="53"/>
        <v>0</v>
      </c>
      <c r="J311" s="2">
        <f t="shared" si="53"/>
        <v>0</v>
      </c>
      <c r="K311" s="63" t="s">
        <v>146</v>
      </c>
      <c r="L311" s="63"/>
      <c r="M311" s="2">
        <f>M138</f>
        <v>0</v>
      </c>
      <c r="N311" s="2">
        <f aca="true" t="shared" si="54" ref="N311:S311">N138</f>
        <v>0</v>
      </c>
      <c r="O311" s="2">
        <f t="shared" si="54"/>
        <v>0</v>
      </c>
      <c r="P311" s="2">
        <f t="shared" si="54"/>
        <v>0</v>
      </c>
      <c r="Q311" s="2">
        <f t="shared" si="54"/>
        <v>0</v>
      </c>
      <c r="R311" s="2">
        <f t="shared" si="54"/>
        <v>0</v>
      </c>
      <c r="S311" s="2">
        <f t="shared" si="54"/>
        <v>0</v>
      </c>
    </row>
    <row r="312" spans="1:19" ht="27" customHeight="1">
      <c r="A312" s="63" t="s">
        <v>162</v>
      </c>
      <c r="B312" s="63"/>
      <c r="C312" s="2">
        <f>C160</f>
        <v>0</v>
      </c>
      <c r="D312" s="2">
        <f aca="true" t="shared" si="55" ref="D312:J312">D160</f>
        <v>0</v>
      </c>
      <c r="E312" s="2">
        <f t="shared" si="55"/>
        <v>0</v>
      </c>
      <c r="F312" s="2">
        <f t="shared" si="55"/>
        <v>0</v>
      </c>
      <c r="G312" s="2">
        <f t="shared" si="55"/>
        <v>0</v>
      </c>
      <c r="H312" s="2">
        <f t="shared" si="55"/>
        <v>0</v>
      </c>
      <c r="I312" s="2">
        <f t="shared" si="55"/>
        <v>0</v>
      </c>
      <c r="J312" s="2">
        <f t="shared" si="55"/>
        <v>0</v>
      </c>
      <c r="K312" s="63" t="s">
        <v>162</v>
      </c>
      <c r="L312" s="63"/>
      <c r="M312" s="2">
        <f>M160</f>
        <v>0</v>
      </c>
      <c r="N312" s="2">
        <f aca="true" t="shared" si="56" ref="N312:S312">N160</f>
        <v>0</v>
      </c>
      <c r="O312" s="2">
        <f t="shared" si="56"/>
        <v>0</v>
      </c>
      <c r="P312" s="2">
        <f t="shared" si="56"/>
        <v>0</v>
      </c>
      <c r="Q312" s="2">
        <f t="shared" si="56"/>
        <v>0</v>
      </c>
      <c r="R312" s="2">
        <f t="shared" si="56"/>
        <v>0</v>
      </c>
      <c r="S312" s="2">
        <f t="shared" si="56"/>
        <v>0</v>
      </c>
    </row>
    <row r="313" spans="1:19" ht="26.25" customHeight="1">
      <c r="A313" s="63" t="s">
        <v>148</v>
      </c>
      <c r="B313" s="63"/>
      <c r="C313" s="2">
        <f>C191</f>
        <v>0</v>
      </c>
      <c r="D313" s="2">
        <f aca="true" t="shared" si="57" ref="D313:J313">D191</f>
        <v>0</v>
      </c>
      <c r="E313" s="2">
        <f t="shared" si="57"/>
        <v>0</v>
      </c>
      <c r="F313" s="2">
        <f t="shared" si="57"/>
        <v>0</v>
      </c>
      <c r="G313" s="2">
        <f t="shared" si="57"/>
        <v>0</v>
      </c>
      <c r="H313" s="2">
        <f t="shared" si="57"/>
        <v>0</v>
      </c>
      <c r="I313" s="2">
        <f t="shared" si="57"/>
        <v>0</v>
      </c>
      <c r="J313" s="2">
        <f t="shared" si="57"/>
        <v>0</v>
      </c>
      <c r="K313" s="63" t="s">
        <v>148</v>
      </c>
      <c r="L313" s="63"/>
      <c r="M313" s="2">
        <f>M191</f>
        <v>0</v>
      </c>
      <c r="N313" s="2">
        <f aca="true" t="shared" si="58" ref="N313:S313">N191</f>
        <v>0</v>
      </c>
      <c r="O313" s="2">
        <f t="shared" si="58"/>
        <v>0</v>
      </c>
      <c r="P313" s="2">
        <f t="shared" si="58"/>
        <v>0</v>
      </c>
      <c r="Q313" s="2">
        <f t="shared" si="58"/>
        <v>0</v>
      </c>
      <c r="R313" s="2">
        <f t="shared" si="58"/>
        <v>0</v>
      </c>
      <c r="S313" s="2">
        <f t="shared" si="58"/>
        <v>0</v>
      </c>
    </row>
    <row r="314" spans="1:19" ht="27" customHeight="1">
      <c r="A314" s="63" t="s">
        <v>149</v>
      </c>
      <c r="B314" s="63"/>
      <c r="C314" s="2">
        <f>C219</f>
        <v>0</v>
      </c>
      <c r="D314" s="2">
        <f aca="true" t="shared" si="59" ref="D314:J314">D219</f>
        <v>0</v>
      </c>
      <c r="E314" s="2">
        <f t="shared" si="59"/>
        <v>0</v>
      </c>
      <c r="F314" s="2">
        <f t="shared" si="59"/>
        <v>0</v>
      </c>
      <c r="G314" s="2">
        <f t="shared" si="59"/>
        <v>0</v>
      </c>
      <c r="H314" s="2">
        <f t="shared" si="59"/>
        <v>0</v>
      </c>
      <c r="I314" s="2">
        <f t="shared" si="59"/>
        <v>0</v>
      </c>
      <c r="J314" s="2">
        <f t="shared" si="59"/>
        <v>0</v>
      </c>
      <c r="K314" s="63" t="s">
        <v>149</v>
      </c>
      <c r="L314" s="63"/>
      <c r="M314" s="2">
        <f>M219</f>
        <v>0</v>
      </c>
      <c r="N314" s="2">
        <f aca="true" t="shared" si="60" ref="N314:S314">N219</f>
        <v>0</v>
      </c>
      <c r="O314" s="2">
        <f t="shared" si="60"/>
        <v>0</v>
      </c>
      <c r="P314" s="2">
        <f t="shared" si="60"/>
        <v>0</v>
      </c>
      <c r="Q314" s="2">
        <f t="shared" si="60"/>
        <v>0</v>
      </c>
      <c r="R314" s="2">
        <f t="shared" si="60"/>
        <v>0</v>
      </c>
      <c r="S314" s="2">
        <f t="shared" si="60"/>
        <v>0</v>
      </c>
    </row>
    <row r="315" spans="1:19" ht="12.75">
      <c r="A315" s="2" t="s">
        <v>150</v>
      </c>
      <c r="C315" s="2">
        <f>C242</f>
        <v>0</v>
      </c>
      <c r="D315" s="2">
        <f aca="true" t="shared" si="61" ref="D315:J315">D242</f>
        <v>0</v>
      </c>
      <c r="E315" s="2">
        <f t="shared" si="61"/>
        <v>0</v>
      </c>
      <c r="F315" s="2">
        <f t="shared" si="61"/>
        <v>0</v>
      </c>
      <c r="G315" s="2">
        <f t="shared" si="61"/>
        <v>0</v>
      </c>
      <c r="H315" s="2">
        <f t="shared" si="61"/>
        <v>0</v>
      </c>
      <c r="I315" s="2">
        <f t="shared" si="61"/>
        <v>0</v>
      </c>
      <c r="J315" s="2">
        <f t="shared" si="61"/>
        <v>0</v>
      </c>
      <c r="K315" s="2" t="s">
        <v>150</v>
      </c>
      <c r="M315" s="2">
        <f>M242</f>
        <v>0</v>
      </c>
      <c r="N315" s="2">
        <f aca="true" t="shared" si="62" ref="N315:S315">N242</f>
        <v>0</v>
      </c>
      <c r="O315" s="2">
        <f t="shared" si="62"/>
        <v>0</v>
      </c>
      <c r="P315" s="2">
        <f t="shared" si="62"/>
        <v>0</v>
      </c>
      <c r="Q315" s="2">
        <f t="shared" si="62"/>
        <v>0</v>
      </c>
      <c r="R315" s="2">
        <f t="shared" si="62"/>
        <v>0</v>
      </c>
      <c r="S315" s="2">
        <f t="shared" si="62"/>
        <v>0</v>
      </c>
    </row>
    <row r="316" spans="1:19" ht="27" customHeight="1">
      <c r="A316" s="63" t="s">
        <v>161</v>
      </c>
      <c r="B316" s="63"/>
      <c r="C316" s="2">
        <f>C270</f>
        <v>0</v>
      </c>
      <c r="D316" s="2">
        <f aca="true" t="shared" si="63" ref="D316:J316">D270</f>
        <v>0</v>
      </c>
      <c r="E316" s="2">
        <f t="shared" si="63"/>
        <v>0</v>
      </c>
      <c r="F316" s="2">
        <f t="shared" si="63"/>
        <v>0</v>
      </c>
      <c r="G316" s="2">
        <f t="shared" si="63"/>
        <v>0</v>
      </c>
      <c r="H316" s="2">
        <f t="shared" si="63"/>
        <v>0</v>
      </c>
      <c r="I316" s="2">
        <f t="shared" si="63"/>
        <v>0</v>
      </c>
      <c r="J316" s="2">
        <f t="shared" si="63"/>
        <v>0</v>
      </c>
      <c r="K316" s="63" t="s">
        <v>161</v>
      </c>
      <c r="L316" s="63"/>
      <c r="M316" s="2">
        <f>M270</f>
        <v>0</v>
      </c>
      <c r="N316" s="2">
        <f aca="true" t="shared" si="64" ref="N316:S316">N270</f>
        <v>0</v>
      </c>
      <c r="O316" s="2">
        <f t="shared" si="64"/>
        <v>0</v>
      </c>
      <c r="P316" s="2">
        <f t="shared" si="64"/>
        <v>0</v>
      </c>
      <c r="Q316" s="2">
        <f t="shared" si="64"/>
        <v>0</v>
      </c>
      <c r="R316" s="2">
        <f t="shared" si="64"/>
        <v>0</v>
      </c>
      <c r="S316" s="2">
        <f t="shared" si="64"/>
        <v>0</v>
      </c>
    </row>
  </sheetData>
  <sheetProtection/>
  <mergeCells count="223">
    <mergeCell ref="N20:O20"/>
    <mergeCell ref="A21:B21"/>
    <mergeCell ref="E21:F21"/>
    <mergeCell ref="I21:J21"/>
    <mergeCell ref="P19:Q19"/>
    <mergeCell ref="D18:F18"/>
    <mergeCell ref="H18:J18"/>
    <mergeCell ref="M18:O18"/>
    <mergeCell ref="P18:Q18"/>
    <mergeCell ref="D19:F19"/>
    <mergeCell ref="M46:O46"/>
    <mergeCell ref="P46:Q46"/>
    <mergeCell ref="A22:B22"/>
    <mergeCell ref="K22:L22"/>
    <mergeCell ref="H19:J19"/>
    <mergeCell ref="M19:O19"/>
    <mergeCell ref="N21:O21"/>
    <mergeCell ref="A20:B20"/>
    <mergeCell ref="M45:O45"/>
    <mergeCell ref="P45:Q45"/>
    <mergeCell ref="E47:F47"/>
    <mergeCell ref="I47:J47"/>
    <mergeCell ref="K47:L47"/>
    <mergeCell ref="E20:F20"/>
    <mergeCell ref="I20:J20"/>
    <mergeCell ref="K20:L20"/>
    <mergeCell ref="D45:F45"/>
    <mergeCell ref="H45:J45"/>
    <mergeCell ref="D46:F46"/>
    <mergeCell ref="H46:J46"/>
    <mergeCell ref="A49:B49"/>
    <mergeCell ref="K49:L49"/>
    <mergeCell ref="D67:F67"/>
    <mergeCell ref="H67:J67"/>
    <mergeCell ref="N47:O47"/>
    <mergeCell ref="A48:B48"/>
    <mergeCell ref="E48:F48"/>
    <mergeCell ref="I48:J48"/>
    <mergeCell ref="N48:O48"/>
    <mergeCell ref="A47:B47"/>
    <mergeCell ref="E69:F69"/>
    <mergeCell ref="I69:J69"/>
    <mergeCell ref="K69:L69"/>
    <mergeCell ref="M67:O67"/>
    <mergeCell ref="P67:Q67"/>
    <mergeCell ref="D68:F68"/>
    <mergeCell ref="H68:J68"/>
    <mergeCell ref="M68:O68"/>
    <mergeCell ref="P68:Q68"/>
    <mergeCell ref="A71:B71"/>
    <mergeCell ref="K71:L71"/>
    <mergeCell ref="D99:F99"/>
    <mergeCell ref="H99:J99"/>
    <mergeCell ref="N69:O69"/>
    <mergeCell ref="A70:B70"/>
    <mergeCell ref="E70:F70"/>
    <mergeCell ref="I70:J70"/>
    <mergeCell ref="N70:O70"/>
    <mergeCell ref="A69:B69"/>
    <mergeCell ref="E101:F101"/>
    <mergeCell ref="I101:J101"/>
    <mergeCell ref="K101:L101"/>
    <mergeCell ref="M99:O99"/>
    <mergeCell ref="P99:Q99"/>
    <mergeCell ref="D100:F100"/>
    <mergeCell ref="H100:J100"/>
    <mergeCell ref="M100:O100"/>
    <mergeCell ref="P100:Q100"/>
    <mergeCell ref="A103:B103"/>
    <mergeCell ref="K103:L103"/>
    <mergeCell ref="D130:F130"/>
    <mergeCell ref="H130:J130"/>
    <mergeCell ref="N101:O101"/>
    <mergeCell ref="A102:B102"/>
    <mergeCell ref="E102:F102"/>
    <mergeCell ref="I102:J102"/>
    <mergeCell ref="N102:O102"/>
    <mergeCell ref="A101:B101"/>
    <mergeCell ref="E132:F132"/>
    <mergeCell ref="I132:J132"/>
    <mergeCell ref="K132:L132"/>
    <mergeCell ref="M130:O130"/>
    <mergeCell ref="P130:Q130"/>
    <mergeCell ref="D131:F131"/>
    <mergeCell ref="H131:J131"/>
    <mergeCell ref="M131:O131"/>
    <mergeCell ref="P131:Q131"/>
    <mergeCell ref="A134:B134"/>
    <mergeCell ref="K134:L134"/>
    <mergeCell ref="D152:F152"/>
    <mergeCell ref="H152:J152"/>
    <mergeCell ref="N132:O132"/>
    <mergeCell ref="A133:B133"/>
    <mergeCell ref="E133:F133"/>
    <mergeCell ref="I133:J133"/>
    <mergeCell ref="N133:O133"/>
    <mergeCell ref="A132:B132"/>
    <mergeCell ref="E154:F154"/>
    <mergeCell ref="I154:J154"/>
    <mergeCell ref="K154:L154"/>
    <mergeCell ref="M152:O152"/>
    <mergeCell ref="P152:Q152"/>
    <mergeCell ref="D153:F153"/>
    <mergeCell ref="H153:J153"/>
    <mergeCell ref="M153:O153"/>
    <mergeCell ref="P153:Q153"/>
    <mergeCell ref="A156:B156"/>
    <mergeCell ref="K156:L156"/>
    <mergeCell ref="D183:F183"/>
    <mergeCell ref="H183:J183"/>
    <mergeCell ref="N154:O154"/>
    <mergeCell ref="A155:B155"/>
    <mergeCell ref="E155:F155"/>
    <mergeCell ref="I155:J155"/>
    <mergeCell ref="N155:O155"/>
    <mergeCell ref="A154:B154"/>
    <mergeCell ref="E185:F185"/>
    <mergeCell ref="I185:J185"/>
    <mergeCell ref="K185:L185"/>
    <mergeCell ref="M183:O183"/>
    <mergeCell ref="P183:Q183"/>
    <mergeCell ref="D184:F184"/>
    <mergeCell ref="H184:J184"/>
    <mergeCell ref="M184:O184"/>
    <mergeCell ref="P184:Q184"/>
    <mergeCell ref="A187:B187"/>
    <mergeCell ref="K187:L187"/>
    <mergeCell ref="D211:F211"/>
    <mergeCell ref="H211:J211"/>
    <mergeCell ref="N185:O185"/>
    <mergeCell ref="A186:B186"/>
    <mergeCell ref="E186:F186"/>
    <mergeCell ref="I186:J186"/>
    <mergeCell ref="N186:O186"/>
    <mergeCell ref="A185:B185"/>
    <mergeCell ref="E213:F213"/>
    <mergeCell ref="I213:J213"/>
    <mergeCell ref="K213:L213"/>
    <mergeCell ref="M211:O211"/>
    <mergeCell ref="P211:Q211"/>
    <mergeCell ref="D212:F212"/>
    <mergeCell ref="H212:J212"/>
    <mergeCell ref="M212:O212"/>
    <mergeCell ref="P212:Q212"/>
    <mergeCell ref="A215:B215"/>
    <mergeCell ref="K215:L215"/>
    <mergeCell ref="D234:F234"/>
    <mergeCell ref="H234:J234"/>
    <mergeCell ref="N213:O213"/>
    <mergeCell ref="A214:B214"/>
    <mergeCell ref="E214:F214"/>
    <mergeCell ref="I214:J214"/>
    <mergeCell ref="N214:O214"/>
    <mergeCell ref="A213:B213"/>
    <mergeCell ref="A236:B236"/>
    <mergeCell ref="E236:F236"/>
    <mergeCell ref="I236:J236"/>
    <mergeCell ref="K236:L236"/>
    <mergeCell ref="M234:O234"/>
    <mergeCell ref="P234:Q234"/>
    <mergeCell ref="D235:F235"/>
    <mergeCell ref="H235:J235"/>
    <mergeCell ref="M235:O235"/>
    <mergeCell ref="P235:Q235"/>
    <mergeCell ref="A238:B238"/>
    <mergeCell ref="K238:L238"/>
    <mergeCell ref="D262:F262"/>
    <mergeCell ref="H262:J262"/>
    <mergeCell ref="A256:B256"/>
    <mergeCell ref="N236:O236"/>
    <mergeCell ref="A237:B237"/>
    <mergeCell ref="E237:F237"/>
    <mergeCell ref="I237:J237"/>
    <mergeCell ref="N237:O237"/>
    <mergeCell ref="M262:O262"/>
    <mergeCell ref="P262:Q262"/>
    <mergeCell ref="D263:F263"/>
    <mergeCell ref="H263:J263"/>
    <mergeCell ref="M263:O263"/>
    <mergeCell ref="P263:Q263"/>
    <mergeCell ref="N264:O264"/>
    <mergeCell ref="A265:B265"/>
    <mergeCell ref="E265:F265"/>
    <mergeCell ref="I265:J265"/>
    <mergeCell ref="N265:O265"/>
    <mergeCell ref="A264:B264"/>
    <mergeCell ref="E264:F264"/>
    <mergeCell ref="I264:J264"/>
    <mergeCell ref="K264:L264"/>
    <mergeCell ref="M297:O297"/>
    <mergeCell ref="P297:Q297"/>
    <mergeCell ref="M296:O296"/>
    <mergeCell ref="P296:Q296"/>
    <mergeCell ref="A266:B266"/>
    <mergeCell ref="K266:L266"/>
    <mergeCell ref="A300:B300"/>
    <mergeCell ref="K300:L300"/>
    <mergeCell ref="A310:B310"/>
    <mergeCell ref="K310:L310"/>
    <mergeCell ref="N298:O298"/>
    <mergeCell ref="A299:B299"/>
    <mergeCell ref="E299:F299"/>
    <mergeCell ref="I299:J299"/>
    <mergeCell ref="N299:O299"/>
    <mergeCell ref="K299:L299"/>
    <mergeCell ref="A313:B313"/>
    <mergeCell ref="K313:L313"/>
    <mergeCell ref="A314:B314"/>
    <mergeCell ref="K314:L314"/>
    <mergeCell ref="A311:B311"/>
    <mergeCell ref="K311:L311"/>
    <mergeCell ref="A312:B312"/>
    <mergeCell ref="K312:L312"/>
    <mergeCell ref="A316:B316"/>
    <mergeCell ref="K316:L316"/>
    <mergeCell ref="D296:F296"/>
    <mergeCell ref="H296:J296"/>
    <mergeCell ref="D297:F297"/>
    <mergeCell ref="H297:J297"/>
    <mergeCell ref="A298:B298"/>
    <mergeCell ref="E298:F298"/>
    <mergeCell ref="I298:J298"/>
    <mergeCell ref="K298:L29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6"/>
  <sheetViews>
    <sheetView zoomScale="75" zoomScaleNormal="75" zoomScalePageLayoutView="0" workbookViewId="0" topLeftCell="A284">
      <selection activeCell="K221" sqref="K221:K224"/>
    </sheetView>
  </sheetViews>
  <sheetFormatPr defaultColWidth="9.00390625" defaultRowHeight="12" outlineLevelRow="1"/>
  <cols>
    <col min="1" max="1" width="9.25390625" style="2" customWidth="1"/>
    <col min="2" max="2" width="10.12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1.125" style="2" customWidth="1"/>
    <col min="19" max="19" width="11.25390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177</v>
      </c>
    </row>
    <row r="2" spans="1:11" ht="12.75" customHeight="1" outlineLevel="1">
      <c r="A2" s="3" t="s">
        <v>178</v>
      </c>
      <c r="K2" s="3" t="s">
        <v>178</v>
      </c>
    </row>
    <row r="3" ht="12.75" customHeight="1" outlineLevel="1"/>
    <row r="4" spans="2:14" ht="12.75" customHeight="1" outlineLevel="1">
      <c r="B4" s="5" t="s">
        <v>2</v>
      </c>
      <c r="C4" s="5"/>
      <c r="D4" s="5"/>
      <c r="L4" s="5" t="s">
        <v>2</v>
      </c>
      <c r="M4" s="5"/>
      <c r="N4" s="5"/>
    </row>
    <row r="5" spans="2:16" ht="12.75" customHeight="1" outlineLevel="1">
      <c r="B5" s="7"/>
      <c r="C5" s="5" t="s">
        <v>222</v>
      </c>
      <c r="D5" s="7"/>
      <c r="F5" s="5"/>
      <c r="L5" s="7"/>
      <c r="M5" s="5" t="s">
        <v>222</v>
      </c>
      <c r="N5" s="7"/>
      <c r="P5" s="5"/>
    </row>
    <row r="6" spans="2:14" ht="12.75" customHeight="1" outlineLevel="1">
      <c r="B6" s="3" t="s">
        <v>3</v>
      </c>
      <c r="C6" s="3"/>
      <c r="D6" s="3"/>
      <c r="L6" s="3" t="s">
        <v>3</v>
      </c>
      <c r="M6" s="3"/>
      <c r="N6" s="3"/>
    </row>
    <row r="7" spans="2:17" ht="12.75" customHeight="1" outlineLevel="1">
      <c r="B7" s="8" t="s">
        <v>223</v>
      </c>
      <c r="C7" s="4"/>
      <c r="D7" s="3"/>
      <c r="E7" s="3"/>
      <c r="F7" s="3"/>
      <c r="G7" s="3"/>
      <c r="L7" s="8" t="s">
        <v>223</v>
      </c>
      <c r="M7" s="4"/>
      <c r="N7" s="3"/>
      <c r="O7" s="3"/>
      <c r="P7" s="3"/>
      <c r="Q7" s="3"/>
    </row>
    <row r="8" spans="2:17" ht="12.75" customHeight="1" outlineLevel="1">
      <c r="B8" s="8"/>
      <c r="C8" s="4"/>
      <c r="D8" s="3"/>
      <c r="E8" s="3"/>
      <c r="F8" s="3"/>
      <c r="G8" s="3"/>
      <c r="L8" s="8"/>
      <c r="M8" s="4"/>
      <c r="N8" s="3"/>
      <c r="O8" s="3"/>
      <c r="P8" s="3"/>
      <c r="Q8" s="3"/>
    </row>
    <row r="9" ht="12.75" outlineLevel="1"/>
    <row r="10" ht="12.75" outlineLevel="1"/>
    <row r="11" spans="1:11" ht="12.75" customHeight="1">
      <c r="A11" s="5"/>
      <c r="K11" s="5"/>
    </row>
    <row r="12" spans="1:11" ht="12.75">
      <c r="A12" s="2" t="s">
        <v>103</v>
      </c>
      <c r="K12" s="2" t="s">
        <v>103</v>
      </c>
    </row>
    <row r="15" spans="2:12" ht="12.75">
      <c r="B15" s="2" t="s">
        <v>104</v>
      </c>
      <c r="L15" s="2" t="s">
        <v>104</v>
      </c>
    </row>
    <row r="16" spans="2:12" ht="12.75">
      <c r="B16" s="2" t="s">
        <v>224</v>
      </c>
      <c r="L16" s="2" t="s">
        <v>224</v>
      </c>
    </row>
    <row r="18" spans="1:19" s="13" customFormat="1" ht="12.75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>
      <c r="A19" s="32"/>
      <c r="B19" s="33"/>
      <c r="C19" s="34" t="s">
        <v>84</v>
      </c>
      <c r="D19" s="60" t="s">
        <v>156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>
      <c r="A20" s="53" t="s">
        <v>117</v>
      </c>
      <c r="B20" s="54"/>
      <c r="C20" s="34" t="s">
        <v>7</v>
      </c>
      <c r="D20" s="30"/>
      <c r="E20" s="55" t="s">
        <v>121</v>
      </c>
      <c r="F20" s="57"/>
      <c r="G20" s="34" t="s">
        <v>7</v>
      </c>
      <c r="H20" s="37" t="s">
        <v>88</v>
      </c>
      <c r="I20" s="55" t="s">
        <v>92</v>
      </c>
      <c r="J20" s="57"/>
      <c r="K20" s="53" t="s">
        <v>125</v>
      </c>
      <c r="L20" s="54"/>
      <c r="M20" s="30"/>
      <c r="N20" s="55" t="s">
        <v>121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>
      <c r="A21" s="58"/>
      <c r="B21" s="59"/>
      <c r="C21" s="35"/>
      <c r="D21" s="46" t="s">
        <v>10</v>
      </c>
      <c r="E21" s="60" t="s">
        <v>122</v>
      </c>
      <c r="F21" s="62"/>
      <c r="G21" s="35"/>
      <c r="H21" s="46" t="s">
        <v>89</v>
      </c>
      <c r="I21" s="60" t="s">
        <v>98</v>
      </c>
      <c r="J21" s="62"/>
      <c r="K21" s="32"/>
      <c r="L21" s="33"/>
      <c r="M21" s="34" t="s">
        <v>10</v>
      </c>
      <c r="N21" s="60" t="s">
        <v>122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>
      <c r="A22" s="58" t="s">
        <v>118</v>
      </c>
      <c r="B22" s="59"/>
      <c r="C22" s="35"/>
      <c r="D22" s="35"/>
      <c r="E22" s="31"/>
      <c r="F22" s="31"/>
      <c r="G22" s="35"/>
      <c r="H22" s="35"/>
      <c r="I22" s="37" t="s">
        <v>93</v>
      </c>
      <c r="J22" s="37" t="s">
        <v>96</v>
      </c>
      <c r="K22" s="58" t="s">
        <v>126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>
      <c r="A23" s="32"/>
      <c r="B23" s="33"/>
      <c r="C23" s="39" t="s">
        <v>85</v>
      </c>
      <c r="D23" s="47" t="s">
        <v>15</v>
      </c>
      <c r="E23" s="34" t="s">
        <v>123</v>
      </c>
      <c r="F23" s="34" t="s">
        <v>124</v>
      </c>
      <c r="G23" s="39" t="s">
        <v>11</v>
      </c>
      <c r="H23" s="47" t="s">
        <v>90</v>
      </c>
      <c r="I23" s="46" t="s">
        <v>94</v>
      </c>
      <c r="J23" s="46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>
      <c r="A24" s="40"/>
      <c r="B24" s="41"/>
      <c r="C24" s="42" t="s">
        <v>16</v>
      </c>
      <c r="D24" s="43"/>
      <c r="E24" s="42" t="s">
        <v>81</v>
      </c>
      <c r="F24" s="42" t="s">
        <v>82</v>
      </c>
      <c r="G24" s="44" t="s">
        <v>16</v>
      </c>
      <c r="H24" s="48" t="s">
        <v>91</v>
      </c>
      <c r="I24" s="48" t="s">
        <v>95</v>
      </c>
      <c r="J24" s="48" t="s">
        <v>95</v>
      </c>
      <c r="K24" s="40"/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6" spans="1:19" ht="12.75">
      <c r="A26" s="5" t="s">
        <v>17</v>
      </c>
      <c r="C26" s="2">
        <f>SUM(C28:C35)</f>
        <v>0</v>
      </c>
      <c r="D26" s="2">
        <f aca="true" t="shared" si="0" ref="D26:J26">SUM(D28:D35)</f>
        <v>0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2">
        <f t="shared" si="0"/>
        <v>0</v>
      </c>
      <c r="J26" s="2">
        <f t="shared" si="0"/>
        <v>0</v>
      </c>
      <c r="K26" s="5" t="s">
        <v>17</v>
      </c>
      <c r="M26" s="2">
        <f>SUM(M28:M35)</f>
        <v>0</v>
      </c>
      <c r="N26" s="2">
        <f aca="true" t="shared" si="1" ref="N26:S26">SUM(N28:N35)</f>
        <v>0</v>
      </c>
      <c r="O26" s="2">
        <f t="shared" si="1"/>
        <v>0</v>
      </c>
      <c r="P26" s="2">
        <f t="shared" si="1"/>
        <v>0</v>
      </c>
      <c r="Q26" s="2">
        <f t="shared" si="1"/>
        <v>0</v>
      </c>
      <c r="R26" s="2">
        <f t="shared" si="1"/>
        <v>0</v>
      </c>
      <c r="S26" s="2">
        <f t="shared" si="1"/>
        <v>0</v>
      </c>
    </row>
    <row r="28" spans="1:19" ht="12.75">
      <c r="A28" s="2" t="s">
        <v>20</v>
      </c>
      <c r="C28" s="2">
        <f>D28+G28</f>
        <v>0</v>
      </c>
      <c r="D28" s="2">
        <f>E28+F28</f>
        <v>0</v>
      </c>
      <c r="E28" s="9"/>
      <c r="F28" s="9"/>
      <c r="G28" s="9"/>
      <c r="H28" s="9"/>
      <c r="I28" s="9"/>
      <c r="J28" s="9"/>
      <c r="K28" s="2" t="s">
        <v>20</v>
      </c>
      <c r="M28" s="2">
        <f>N28+O28</f>
        <v>0</v>
      </c>
      <c r="N28" s="9"/>
      <c r="O28" s="9"/>
      <c r="P28" s="9"/>
      <c r="Q28" s="9"/>
      <c r="R28" s="9"/>
      <c r="S28" s="9"/>
    </row>
    <row r="29" spans="1:19" ht="12.75">
      <c r="A29" s="2" t="s">
        <v>21</v>
      </c>
      <c r="C29" s="2">
        <f aca="true" t="shared" si="2" ref="C29:C35">D29+G29</f>
        <v>0</v>
      </c>
      <c r="D29" s="2">
        <f aca="true" t="shared" si="3" ref="D29:D35">E29+F29</f>
        <v>0</v>
      </c>
      <c r="E29" s="9"/>
      <c r="F29" s="9"/>
      <c r="G29" s="9"/>
      <c r="H29" s="9"/>
      <c r="I29" s="9"/>
      <c r="J29" s="9"/>
      <c r="K29" s="2" t="s">
        <v>21</v>
      </c>
      <c r="M29" s="2">
        <f aca="true" t="shared" si="4" ref="M29:M35">N29+O29</f>
        <v>0</v>
      </c>
      <c r="N29" s="9"/>
      <c r="O29" s="9"/>
      <c r="P29" s="9"/>
      <c r="Q29" s="9"/>
      <c r="R29" s="9"/>
      <c r="S29" s="9"/>
    </row>
    <row r="30" spans="1:19" ht="12.75">
      <c r="A30" s="2" t="s">
        <v>25</v>
      </c>
      <c r="C30" s="2">
        <f t="shared" si="2"/>
        <v>0</v>
      </c>
      <c r="D30" s="2">
        <f t="shared" si="3"/>
        <v>0</v>
      </c>
      <c r="E30" s="9"/>
      <c r="F30" s="9"/>
      <c r="G30" s="9"/>
      <c r="H30" s="9"/>
      <c r="I30" s="9"/>
      <c r="J30" s="9"/>
      <c r="K30" s="2" t="s">
        <v>25</v>
      </c>
      <c r="M30" s="2">
        <f t="shared" si="4"/>
        <v>0</v>
      </c>
      <c r="N30" s="9"/>
      <c r="O30" s="9"/>
      <c r="P30" s="9"/>
      <c r="Q30" s="9"/>
      <c r="R30" s="9"/>
      <c r="S30" s="9"/>
    </row>
    <row r="31" spans="1:19" ht="12.75">
      <c r="A31" s="2" t="s">
        <v>26</v>
      </c>
      <c r="C31" s="2">
        <f t="shared" si="2"/>
        <v>0</v>
      </c>
      <c r="D31" s="2">
        <f t="shared" si="3"/>
        <v>0</v>
      </c>
      <c r="E31" s="9"/>
      <c r="F31" s="9"/>
      <c r="G31" s="9"/>
      <c r="H31" s="9"/>
      <c r="I31" s="9"/>
      <c r="J31" s="9"/>
      <c r="K31" s="2" t="s">
        <v>26</v>
      </c>
      <c r="M31" s="2">
        <f t="shared" si="4"/>
        <v>0</v>
      </c>
      <c r="N31" s="9"/>
      <c r="O31" s="9"/>
      <c r="P31" s="9"/>
      <c r="Q31" s="9"/>
      <c r="R31" s="9"/>
      <c r="S31" s="9"/>
    </row>
    <row r="32" spans="1:19" ht="12.75">
      <c r="A32" s="2" t="s">
        <v>229</v>
      </c>
      <c r="C32" s="2">
        <f t="shared" si="2"/>
        <v>0</v>
      </c>
      <c r="D32" s="2">
        <f t="shared" si="3"/>
        <v>0</v>
      </c>
      <c r="E32" s="9"/>
      <c r="F32" s="9"/>
      <c r="G32" s="9"/>
      <c r="H32" s="9"/>
      <c r="I32" s="9"/>
      <c r="J32" s="9"/>
      <c r="K32" s="2" t="s">
        <v>229</v>
      </c>
      <c r="M32" s="2">
        <f t="shared" si="4"/>
        <v>0</v>
      </c>
      <c r="N32" s="9"/>
      <c r="O32" s="9"/>
      <c r="P32" s="9"/>
      <c r="Q32" s="9"/>
      <c r="R32" s="9"/>
      <c r="S32" s="9"/>
    </row>
    <row r="33" spans="1:19" ht="12.75">
      <c r="A33" s="2" t="s">
        <v>45</v>
      </c>
      <c r="C33" s="2">
        <f t="shared" si="2"/>
        <v>0</v>
      </c>
      <c r="D33" s="2">
        <f t="shared" si="3"/>
        <v>0</v>
      </c>
      <c r="E33" s="9"/>
      <c r="F33" s="9"/>
      <c r="G33" s="9"/>
      <c r="H33" s="9"/>
      <c r="I33" s="9"/>
      <c r="J33" s="9"/>
      <c r="K33" s="2" t="s">
        <v>45</v>
      </c>
      <c r="M33" s="2">
        <f t="shared" si="4"/>
        <v>0</v>
      </c>
      <c r="N33" s="9"/>
      <c r="O33" s="9"/>
      <c r="P33" s="9"/>
      <c r="Q33" s="9"/>
      <c r="R33" s="9"/>
      <c r="S33" s="9"/>
    </row>
    <row r="34" spans="1:19" ht="12.75">
      <c r="A34" s="2" t="s">
        <v>60</v>
      </c>
      <c r="C34" s="2">
        <f t="shared" si="2"/>
        <v>0</v>
      </c>
      <c r="D34" s="2">
        <f t="shared" si="3"/>
        <v>0</v>
      </c>
      <c r="E34" s="9"/>
      <c r="F34" s="9"/>
      <c r="G34" s="9"/>
      <c r="H34" s="9"/>
      <c r="I34" s="9"/>
      <c r="J34" s="9"/>
      <c r="K34" s="2" t="s">
        <v>60</v>
      </c>
      <c r="M34" s="2">
        <f t="shared" si="4"/>
        <v>0</v>
      </c>
      <c r="N34" s="9"/>
      <c r="O34" s="9"/>
      <c r="P34" s="9"/>
      <c r="Q34" s="9"/>
      <c r="R34" s="9"/>
      <c r="S34" s="9"/>
    </row>
    <row r="35" spans="1:19" ht="12.75">
      <c r="A35" s="2" t="s">
        <v>67</v>
      </c>
      <c r="C35" s="2">
        <f t="shared" si="2"/>
        <v>0</v>
      </c>
      <c r="D35" s="2">
        <f t="shared" si="3"/>
        <v>0</v>
      </c>
      <c r="E35" s="9"/>
      <c r="F35" s="9"/>
      <c r="G35" s="9"/>
      <c r="H35" s="9"/>
      <c r="I35" s="9"/>
      <c r="J35" s="9"/>
      <c r="K35" s="2" t="s">
        <v>67</v>
      </c>
      <c r="M35" s="2">
        <f t="shared" si="4"/>
        <v>0</v>
      </c>
      <c r="N35" s="9"/>
      <c r="O35" s="9"/>
      <c r="P35" s="9"/>
      <c r="Q35" s="9"/>
      <c r="R35" s="9"/>
      <c r="S35" s="9"/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>
      <c r="A39" s="2" t="s">
        <v>138</v>
      </c>
      <c r="K39" s="2" t="s">
        <v>138</v>
      </c>
    </row>
    <row r="42" spans="2:12" ht="12.75">
      <c r="B42" s="2" t="s">
        <v>104</v>
      </c>
      <c r="L42" s="2" t="s">
        <v>104</v>
      </c>
    </row>
    <row r="43" spans="2:12" ht="12.75">
      <c r="B43" s="2" t="s">
        <v>224</v>
      </c>
      <c r="L43" s="2" t="s">
        <v>224</v>
      </c>
    </row>
    <row r="45" spans="1:19" s="13" customFormat="1" ht="12.75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>
      <c r="A46" s="32"/>
      <c r="B46" s="33"/>
      <c r="C46" s="34" t="s">
        <v>84</v>
      </c>
      <c r="D46" s="60" t="s">
        <v>156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>
      <c r="A47" s="53" t="s">
        <v>117</v>
      </c>
      <c r="B47" s="54"/>
      <c r="C47" s="34" t="s">
        <v>7</v>
      </c>
      <c r="D47" s="30"/>
      <c r="E47" s="55" t="s">
        <v>121</v>
      </c>
      <c r="F47" s="57"/>
      <c r="G47" s="34" t="s">
        <v>7</v>
      </c>
      <c r="H47" s="37" t="s">
        <v>88</v>
      </c>
      <c r="I47" s="55" t="s">
        <v>92</v>
      </c>
      <c r="J47" s="57"/>
      <c r="K47" s="53" t="s">
        <v>125</v>
      </c>
      <c r="L47" s="54"/>
      <c r="M47" s="30"/>
      <c r="N47" s="55" t="s">
        <v>121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>
      <c r="A48" s="58"/>
      <c r="B48" s="59"/>
      <c r="C48" s="35"/>
      <c r="D48" s="46" t="s">
        <v>10</v>
      </c>
      <c r="E48" s="60" t="s">
        <v>122</v>
      </c>
      <c r="F48" s="62"/>
      <c r="G48" s="35"/>
      <c r="H48" s="46" t="s">
        <v>89</v>
      </c>
      <c r="I48" s="60" t="s">
        <v>98</v>
      </c>
      <c r="J48" s="62"/>
      <c r="K48" s="32"/>
      <c r="L48" s="33"/>
      <c r="M48" s="34" t="s">
        <v>10</v>
      </c>
      <c r="N48" s="60" t="s">
        <v>122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>
      <c r="A49" s="58" t="s">
        <v>118</v>
      </c>
      <c r="B49" s="59"/>
      <c r="C49" s="35"/>
      <c r="D49" s="35"/>
      <c r="E49" s="31"/>
      <c r="F49" s="31"/>
      <c r="G49" s="35"/>
      <c r="H49" s="35"/>
      <c r="I49" s="37" t="s">
        <v>93</v>
      </c>
      <c r="J49" s="37" t="s">
        <v>96</v>
      </c>
      <c r="K49" s="58" t="s">
        <v>126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>
      <c r="A50" s="32"/>
      <c r="B50" s="33"/>
      <c r="C50" s="39" t="s">
        <v>85</v>
      </c>
      <c r="D50" s="47" t="s">
        <v>15</v>
      </c>
      <c r="E50" s="34" t="s">
        <v>123</v>
      </c>
      <c r="F50" s="34" t="s">
        <v>124</v>
      </c>
      <c r="G50" s="39" t="s">
        <v>11</v>
      </c>
      <c r="H50" s="47" t="s">
        <v>90</v>
      </c>
      <c r="I50" s="46" t="s">
        <v>94</v>
      </c>
      <c r="J50" s="46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>
      <c r="A51" s="40"/>
      <c r="B51" s="41"/>
      <c r="C51" s="42" t="s">
        <v>16</v>
      </c>
      <c r="D51" s="43"/>
      <c r="E51" s="42" t="s">
        <v>81</v>
      </c>
      <c r="F51" s="42" t="s">
        <v>82</v>
      </c>
      <c r="G51" s="44" t="s">
        <v>16</v>
      </c>
      <c r="H51" s="48" t="s">
        <v>91</v>
      </c>
      <c r="I51" s="48" t="s">
        <v>95</v>
      </c>
      <c r="J51" s="48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>
      <c r="A53" s="5" t="s">
        <v>17</v>
      </c>
      <c r="C53" s="2">
        <f>SUM(C55:C57)</f>
        <v>0</v>
      </c>
      <c r="D53" s="2">
        <f aca="true" t="shared" si="5" ref="D53:J53">SUM(D55:D57)</f>
        <v>0</v>
      </c>
      <c r="E53" s="2">
        <f t="shared" si="5"/>
        <v>0</v>
      </c>
      <c r="F53" s="2">
        <f t="shared" si="5"/>
        <v>0</v>
      </c>
      <c r="G53" s="2">
        <f t="shared" si="5"/>
        <v>0</v>
      </c>
      <c r="H53" s="2">
        <f t="shared" si="5"/>
        <v>0</v>
      </c>
      <c r="I53" s="2">
        <f t="shared" si="5"/>
        <v>0</v>
      </c>
      <c r="J53" s="2">
        <f t="shared" si="5"/>
        <v>0</v>
      </c>
      <c r="K53" s="5" t="s">
        <v>17</v>
      </c>
      <c r="M53" s="2">
        <f>SUM(M55:M57)</f>
        <v>0</v>
      </c>
      <c r="N53" s="2">
        <f aca="true" t="shared" si="6" ref="N53:S53">SUM(N55:N57)</f>
        <v>0</v>
      </c>
      <c r="O53" s="2">
        <f t="shared" si="6"/>
        <v>0</v>
      </c>
      <c r="P53" s="2">
        <f t="shared" si="6"/>
        <v>0</v>
      </c>
      <c r="Q53" s="2">
        <f t="shared" si="6"/>
        <v>0</v>
      </c>
      <c r="R53" s="2">
        <f t="shared" si="6"/>
        <v>0</v>
      </c>
      <c r="S53" s="2">
        <f t="shared" si="6"/>
        <v>0</v>
      </c>
    </row>
    <row r="55" spans="1:19" ht="12.75">
      <c r="A55" s="2" t="s">
        <v>105</v>
      </c>
      <c r="C55" s="2">
        <f>D55+G55</f>
        <v>0</v>
      </c>
      <c r="D55" s="2">
        <f>E55+F55</f>
        <v>0</v>
      </c>
      <c r="E55" s="9"/>
      <c r="F55" s="9"/>
      <c r="G55" s="9"/>
      <c r="H55" s="9"/>
      <c r="I55" s="9"/>
      <c r="J55" s="9"/>
      <c r="K55" s="2" t="s">
        <v>105</v>
      </c>
      <c r="M55" s="2">
        <f>N55+O55</f>
        <v>0</v>
      </c>
      <c r="N55" s="9"/>
      <c r="O55" s="9"/>
      <c r="P55" s="9"/>
      <c r="Q55" s="9"/>
      <c r="R55" s="9"/>
      <c r="S55" s="9"/>
    </row>
    <row r="56" spans="1:19" ht="12.75">
      <c r="A56" s="2" t="s">
        <v>55</v>
      </c>
      <c r="C56" s="2">
        <f>D56+G56</f>
        <v>0</v>
      </c>
      <c r="D56" s="2">
        <f>E56+F56</f>
        <v>0</v>
      </c>
      <c r="E56" s="9"/>
      <c r="F56" s="9"/>
      <c r="G56" s="9"/>
      <c r="H56" s="9"/>
      <c r="I56" s="9"/>
      <c r="J56" s="9"/>
      <c r="K56" s="2" t="s">
        <v>55</v>
      </c>
      <c r="M56" s="2">
        <f>N56+O56</f>
        <v>0</v>
      </c>
      <c r="N56" s="9"/>
      <c r="O56" s="9"/>
      <c r="P56" s="9"/>
      <c r="Q56" s="9"/>
      <c r="R56" s="9"/>
      <c r="S56" s="9"/>
    </row>
    <row r="57" spans="1:19" ht="12.75">
      <c r="A57" s="2" t="s">
        <v>57</v>
      </c>
      <c r="C57" s="2">
        <f>D57+G57</f>
        <v>0</v>
      </c>
      <c r="D57" s="2">
        <f>E57+F57</f>
        <v>0</v>
      </c>
      <c r="E57" s="9"/>
      <c r="F57" s="9"/>
      <c r="G57" s="9"/>
      <c r="H57" s="9"/>
      <c r="I57" s="9"/>
      <c r="J57" s="9"/>
      <c r="K57" s="2" t="s">
        <v>57</v>
      </c>
      <c r="M57" s="2">
        <f>N57+O57</f>
        <v>0</v>
      </c>
      <c r="N57" s="9"/>
      <c r="O57" s="9"/>
      <c r="P57" s="9"/>
      <c r="Q57" s="9"/>
      <c r="R57" s="9"/>
      <c r="S57" s="9"/>
    </row>
    <row r="58" ht="12"/>
    <row r="59" ht="12" customHeight="1">
      <c r="A59" s="5"/>
    </row>
    <row r="60" spans="1:11" ht="12.75" customHeight="1">
      <c r="A60" s="5"/>
      <c r="K60" s="5"/>
    </row>
    <row r="61" spans="1:11" ht="12.75">
      <c r="A61" s="2" t="s">
        <v>139</v>
      </c>
      <c r="K61" s="2" t="s">
        <v>139</v>
      </c>
    </row>
    <row r="64" spans="2:12" ht="12.75">
      <c r="B64" s="2" t="s">
        <v>104</v>
      </c>
      <c r="L64" s="2" t="s">
        <v>104</v>
      </c>
    </row>
    <row r="65" spans="2:12" ht="12.75">
      <c r="B65" s="2" t="s">
        <v>224</v>
      </c>
      <c r="L65" s="2" t="s">
        <v>224</v>
      </c>
    </row>
    <row r="67" spans="1:19" s="13" customFormat="1" ht="12.75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>
      <c r="A68" s="32"/>
      <c r="B68" s="33"/>
      <c r="C68" s="34" t="s">
        <v>84</v>
      </c>
      <c r="D68" s="60" t="s">
        <v>156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>
      <c r="A69" s="53" t="s">
        <v>117</v>
      </c>
      <c r="B69" s="54"/>
      <c r="C69" s="34" t="s">
        <v>7</v>
      </c>
      <c r="D69" s="30"/>
      <c r="E69" s="55" t="s">
        <v>121</v>
      </c>
      <c r="F69" s="57"/>
      <c r="G69" s="34" t="s">
        <v>7</v>
      </c>
      <c r="H69" s="37" t="s">
        <v>88</v>
      </c>
      <c r="I69" s="55" t="s">
        <v>92</v>
      </c>
      <c r="J69" s="57"/>
      <c r="K69" s="53" t="s">
        <v>125</v>
      </c>
      <c r="L69" s="54"/>
      <c r="M69" s="30"/>
      <c r="N69" s="55" t="s">
        <v>121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>
      <c r="A70" s="58"/>
      <c r="B70" s="59"/>
      <c r="C70" s="35"/>
      <c r="D70" s="46" t="s">
        <v>10</v>
      </c>
      <c r="E70" s="60" t="s">
        <v>122</v>
      </c>
      <c r="F70" s="62"/>
      <c r="G70" s="35"/>
      <c r="H70" s="46" t="s">
        <v>89</v>
      </c>
      <c r="I70" s="60" t="s">
        <v>98</v>
      </c>
      <c r="J70" s="62"/>
      <c r="K70" s="32"/>
      <c r="L70" s="33"/>
      <c r="M70" s="34" t="s">
        <v>10</v>
      </c>
      <c r="N70" s="60" t="s">
        <v>122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>
      <c r="A71" s="58" t="s">
        <v>118</v>
      </c>
      <c r="B71" s="59"/>
      <c r="C71" s="35"/>
      <c r="D71" s="35"/>
      <c r="E71" s="31"/>
      <c r="F71" s="31"/>
      <c r="G71" s="35"/>
      <c r="H71" s="35"/>
      <c r="I71" s="37" t="s">
        <v>93</v>
      </c>
      <c r="J71" s="37" t="s">
        <v>96</v>
      </c>
      <c r="K71" s="58" t="s">
        <v>126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>
      <c r="A72" s="32"/>
      <c r="B72" s="33"/>
      <c r="C72" s="39" t="s">
        <v>85</v>
      </c>
      <c r="D72" s="47" t="s">
        <v>15</v>
      </c>
      <c r="E72" s="34" t="s">
        <v>123</v>
      </c>
      <c r="F72" s="34" t="s">
        <v>124</v>
      </c>
      <c r="G72" s="39" t="s">
        <v>11</v>
      </c>
      <c r="H72" s="47" t="s">
        <v>90</v>
      </c>
      <c r="I72" s="46" t="s">
        <v>94</v>
      </c>
      <c r="J72" s="46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>
      <c r="A73" s="40"/>
      <c r="B73" s="41"/>
      <c r="C73" s="42" t="s">
        <v>16</v>
      </c>
      <c r="D73" s="43"/>
      <c r="E73" s="42" t="s">
        <v>81</v>
      </c>
      <c r="F73" s="42" t="s">
        <v>82</v>
      </c>
      <c r="G73" s="44" t="s">
        <v>16</v>
      </c>
      <c r="H73" s="48" t="s">
        <v>91</v>
      </c>
      <c r="I73" s="48" t="s">
        <v>95</v>
      </c>
      <c r="J73" s="48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>
      <c r="A75" s="5" t="s">
        <v>17</v>
      </c>
      <c r="C75" s="2">
        <f>SUM(C77:C89)</f>
        <v>0</v>
      </c>
      <c r="D75" s="2">
        <f aca="true" t="shared" si="7" ref="D75:J75">SUM(D77:D89)</f>
        <v>0</v>
      </c>
      <c r="E75" s="2">
        <f t="shared" si="7"/>
        <v>0</v>
      </c>
      <c r="F75" s="2">
        <f t="shared" si="7"/>
        <v>0</v>
      </c>
      <c r="G75" s="2">
        <f t="shared" si="7"/>
        <v>0</v>
      </c>
      <c r="H75" s="2">
        <f t="shared" si="7"/>
        <v>0</v>
      </c>
      <c r="I75" s="2">
        <f t="shared" si="7"/>
        <v>0</v>
      </c>
      <c r="J75" s="2">
        <f t="shared" si="7"/>
        <v>0</v>
      </c>
      <c r="K75" s="5" t="s">
        <v>17</v>
      </c>
      <c r="M75" s="2">
        <f>SUM(M77:M89)</f>
        <v>0</v>
      </c>
      <c r="N75" s="2">
        <f aca="true" t="shared" si="8" ref="N75:S75">SUM(N77:N89)</f>
        <v>0</v>
      </c>
      <c r="O75" s="2">
        <f t="shared" si="8"/>
        <v>0</v>
      </c>
      <c r="P75" s="2">
        <f t="shared" si="8"/>
        <v>0</v>
      </c>
      <c r="Q75" s="2">
        <f t="shared" si="8"/>
        <v>0</v>
      </c>
      <c r="R75" s="2">
        <f t="shared" si="8"/>
        <v>0</v>
      </c>
      <c r="S75" s="2">
        <f t="shared" si="8"/>
        <v>0</v>
      </c>
    </row>
    <row r="77" spans="1:19" ht="12.75">
      <c r="A77" s="2" t="s">
        <v>19</v>
      </c>
      <c r="C77" s="2">
        <f>D77+G77</f>
        <v>0</v>
      </c>
      <c r="D77" s="2">
        <f>E77+F77</f>
        <v>0</v>
      </c>
      <c r="E77" s="9"/>
      <c r="F77" s="9"/>
      <c r="G77" s="9"/>
      <c r="H77" s="9"/>
      <c r="I77" s="9"/>
      <c r="J77" s="9"/>
      <c r="K77" s="2" t="s">
        <v>19</v>
      </c>
      <c r="M77" s="2">
        <f>N77+O77</f>
        <v>0</v>
      </c>
      <c r="N77" s="9"/>
      <c r="O77" s="9"/>
      <c r="P77" s="9"/>
      <c r="Q77" s="9"/>
      <c r="R77" s="9"/>
      <c r="S77" s="9"/>
    </row>
    <row r="78" spans="1:19" ht="12.75">
      <c r="A78" s="2" t="s">
        <v>80</v>
      </c>
      <c r="C78" s="2">
        <f aca="true" t="shared" si="9" ref="C78:C89">D78+G78</f>
        <v>0</v>
      </c>
      <c r="D78" s="2">
        <f aca="true" t="shared" si="10" ref="D78:D89">E78+F78</f>
        <v>0</v>
      </c>
      <c r="E78" s="9"/>
      <c r="F78" s="9"/>
      <c r="G78" s="9"/>
      <c r="H78" s="9"/>
      <c r="I78" s="9"/>
      <c r="J78" s="9"/>
      <c r="K78" s="2" t="s">
        <v>80</v>
      </c>
      <c r="M78" s="2">
        <f aca="true" t="shared" si="11" ref="M78:M89">N78+O78</f>
        <v>0</v>
      </c>
      <c r="N78" s="9"/>
      <c r="O78" s="9"/>
      <c r="P78" s="9"/>
      <c r="Q78" s="9"/>
      <c r="R78" s="9"/>
      <c r="S78" s="9"/>
    </row>
    <row r="79" spans="1:19" ht="12.75">
      <c r="A79" s="2" t="s">
        <v>106</v>
      </c>
      <c r="C79" s="2">
        <f t="shared" si="9"/>
        <v>0</v>
      </c>
      <c r="D79" s="2">
        <f t="shared" si="10"/>
        <v>0</v>
      </c>
      <c r="E79" s="9"/>
      <c r="F79" s="9"/>
      <c r="G79" s="9"/>
      <c r="H79" s="9"/>
      <c r="I79" s="9"/>
      <c r="J79" s="9"/>
      <c r="K79" s="2" t="s">
        <v>106</v>
      </c>
      <c r="M79" s="2">
        <f t="shared" si="11"/>
        <v>0</v>
      </c>
      <c r="N79" s="9"/>
      <c r="O79" s="9"/>
      <c r="P79" s="9"/>
      <c r="Q79" s="9"/>
      <c r="R79" s="9"/>
      <c r="S79" s="9"/>
    </row>
    <row r="80" spans="1:19" ht="12.75">
      <c r="A80" s="2" t="s">
        <v>36</v>
      </c>
      <c r="C80" s="2">
        <f t="shared" si="9"/>
        <v>0</v>
      </c>
      <c r="D80" s="2">
        <f t="shared" si="10"/>
        <v>0</v>
      </c>
      <c r="E80" s="9"/>
      <c r="F80" s="9"/>
      <c r="G80" s="9"/>
      <c r="H80" s="9"/>
      <c r="I80" s="9"/>
      <c r="J80" s="9"/>
      <c r="K80" s="2" t="s">
        <v>36</v>
      </c>
      <c r="M80" s="2">
        <f t="shared" si="11"/>
        <v>0</v>
      </c>
      <c r="N80" s="9"/>
      <c r="O80" s="9"/>
      <c r="P80" s="9"/>
      <c r="Q80" s="9"/>
      <c r="R80" s="9"/>
      <c r="S80" s="9"/>
    </row>
    <row r="81" spans="1:19" ht="12.75">
      <c r="A81" s="2" t="s">
        <v>230</v>
      </c>
      <c r="C81" s="2">
        <f t="shared" si="9"/>
        <v>0</v>
      </c>
      <c r="D81" s="2">
        <f t="shared" si="10"/>
        <v>0</v>
      </c>
      <c r="E81" s="9"/>
      <c r="F81" s="9"/>
      <c r="G81" s="9"/>
      <c r="H81" s="9"/>
      <c r="I81" s="9"/>
      <c r="J81" s="9"/>
      <c r="K81" s="2" t="s">
        <v>230</v>
      </c>
      <c r="M81" s="2">
        <f t="shared" si="11"/>
        <v>0</v>
      </c>
      <c r="N81" s="9"/>
      <c r="O81" s="9"/>
      <c r="P81" s="9"/>
      <c r="Q81" s="9"/>
      <c r="R81" s="9"/>
      <c r="S81" s="9"/>
    </row>
    <row r="82" spans="1:19" ht="12.75">
      <c r="A82" s="2" t="s">
        <v>37</v>
      </c>
      <c r="C82" s="2">
        <f t="shared" si="9"/>
        <v>0</v>
      </c>
      <c r="D82" s="2">
        <f t="shared" si="10"/>
        <v>0</v>
      </c>
      <c r="E82" s="9"/>
      <c r="F82" s="9"/>
      <c r="G82" s="9"/>
      <c r="H82" s="9"/>
      <c r="I82" s="9"/>
      <c r="J82" s="9"/>
      <c r="K82" s="2" t="s">
        <v>37</v>
      </c>
      <c r="M82" s="2">
        <f t="shared" si="11"/>
        <v>0</v>
      </c>
      <c r="N82" s="9"/>
      <c r="O82" s="9"/>
      <c r="P82" s="9"/>
      <c r="Q82" s="9"/>
      <c r="R82" s="9"/>
      <c r="S82" s="9"/>
    </row>
    <row r="83" spans="1:19" ht="12.75">
      <c r="A83" s="2" t="s">
        <v>42</v>
      </c>
      <c r="C83" s="2">
        <f t="shared" si="9"/>
        <v>0</v>
      </c>
      <c r="D83" s="2">
        <f t="shared" si="10"/>
        <v>0</v>
      </c>
      <c r="E83" s="9"/>
      <c r="F83" s="9"/>
      <c r="G83" s="9"/>
      <c r="H83" s="9"/>
      <c r="I83" s="9"/>
      <c r="J83" s="9"/>
      <c r="K83" s="2" t="s">
        <v>42</v>
      </c>
      <c r="M83" s="2">
        <f t="shared" si="11"/>
        <v>0</v>
      </c>
      <c r="N83" s="9"/>
      <c r="O83" s="9"/>
      <c r="P83" s="9"/>
      <c r="Q83" s="9"/>
      <c r="R83" s="9"/>
      <c r="S83" s="9"/>
    </row>
    <row r="84" spans="1:19" ht="12.75">
      <c r="A84" s="2" t="s">
        <v>44</v>
      </c>
      <c r="C84" s="2">
        <f t="shared" si="9"/>
        <v>0</v>
      </c>
      <c r="D84" s="2">
        <f t="shared" si="10"/>
        <v>0</v>
      </c>
      <c r="E84" s="9"/>
      <c r="F84" s="9"/>
      <c r="G84" s="9"/>
      <c r="H84" s="9"/>
      <c r="I84" s="9"/>
      <c r="J84" s="9"/>
      <c r="K84" s="2" t="s">
        <v>44</v>
      </c>
      <c r="M84" s="2">
        <f t="shared" si="11"/>
        <v>0</v>
      </c>
      <c r="N84" s="9"/>
      <c r="O84" s="9"/>
      <c r="P84" s="9"/>
      <c r="Q84" s="9"/>
      <c r="R84" s="9"/>
      <c r="S84" s="9"/>
    </row>
    <row r="85" spans="1:19" ht="12.75">
      <c r="A85" s="2" t="s">
        <v>50</v>
      </c>
      <c r="C85" s="2">
        <f t="shared" si="9"/>
        <v>0</v>
      </c>
      <c r="D85" s="2">
        <f t="shared" si="10"/>
        <v>0</v>
      </c>
      <c r="E85" s="9"/>
      <c r="F85" s="9"/>
      <c r="G85" s="9"/>
      <c r="H85" s="9"/>
      <c r="I85" s="9"/>
      <c r="J85" s="9"/>
      <c r="K85" s="2" t="s">
        <v>50</v>
      </c>
      <c r="M85" s="2">
        <f t="shared" si="11"/>
        <v>0</v>
      </c>
      <c r="N85" s="9"/>
      <c r="O85" s="9"/>
      <c r="P85" s="9"/>
      <c r="Q85" s="9"/>
      <c r="R85" s="9"/>
      <c r="S85" s="9"/>
    </row>
    <row r="86" spans="1:19" ht="12.75">
      <c r="A86" s="2" t="s">
        <v>79</v>
      </c>
      <c r="C86" s="2">
        <f t="shared" si="9"/>
        <v>0</v>
      </c>
      <c r="D86" s="2">
        <f t="shared" si="10"/>
        <v>0</v>
      </c>
      <c r="E86" s="9"/>
      <c r="F86" s="9"/>
      <c r="G86" s="9"/>
      <c r="H86" s="9"/>
      <c r="I86" s="9"/>
      <c r="J86" s="9"/>
      <c r="K86" s="2" t="s">
        <v>79</v>
      </c>
      <c r="M86" s="2">
        <f t="shared" si="11"/>
        <v>0</v>
      </c>
      <c r="N86" s="9"/>
      <c r="O86" s="9"/>
      <c r="P86" s="9"/>
      <c r="Q86" s="9"/>
      <c r="R86" s="9"/>
      <c r="S86" s="9"/>
    </row>
    <row r="87" spans="1:19" ht="12.75">
      <c r="A87" s="2" t="s">
        <v>61</v>
      </c>
      <c r="C87" s="2">
        <f t="shared" si="9"/>
        <v>0</v>
      </c>
      <c r="D87" s="2">
        <f t="shared" si="10"/>
        <v>0</v>
      </c>
      <c r="E87" s="9"/>
      <c r="F87" s="9"/>
      <c r="G87" s="9"/>
      <c r="H87" s="9"/>
      <c r="I87" s="9"/>
      <c r="J87" s="9"/>
      <c r="K87" s="2" t="s">
        <v>61</v>
      </c>
      <c r="M87" s="2">
        <f t="shared" si="11"/>
        <v>0</v>
      </c>
      <c r="N87" s="9"/>
      <c r="O87" s="9"/>
      <c r="P87" s="9"/>
      <c r="Q87" s="9"/>
      <c r="R87" s="9"/>
      <c r="S87" s="9"/>
    </row>
    <row r="88" spans="1:19" ht="12.75">
      <c r="A88" s="2" t="s">
        <v>76</v>
      </c>
      <c r="C88" s="2">
        <f t="shared" si="9"/>
        <v>0</v>
      </c>
      <c r="D88" s="2">
        <f t="shared" si="10"/>
        <v>0</v>
      </c>
      <c r="E88" s="9"/>
      <c r="F88" s="9"/>
      <c r="G88" s="9"/>
      <c r="H88" s="9"/>
      <c r="I88" s="9"/>
      <c r="J88" s="9"/>
      <c r="K88" s="2" t="s">
        <v>76</v>
      </c>
      <c r="M88" s="2">
        <f t="shared" si="11"/>
        <v>0</v>
      </c>
      <c r="N88" s="9"/>
      <c r="O88" s="9"/>
      <c r="P88" s="9"/>
      <c r="Q88" s="9"/>
      <c r="R88" s="9"/>
      <c r="S88" s="9"/>
    </row>
    <row r="89" spans="1:19" ht="12.75">
      <c r="A89" s="2" t="s">
        <v>72</v>
      </c>
      <c r="C89" s="2">
        <f t="shared" si="9"/>
        <v>0</v>
      </c>
      <c r="D89" s="2">
        <f t="shared" si="10"/>
        <v>0</v>
      </c>
      <c r="E89" s="9"/>
      <c r="F89" s="9"/>
      <c r="G89" s="9"/>
      <c r="H89" s="9"/>
      <c r="I89" s="9"/>
      <c r="J89" s="9"/>
      <c r="K89" s="2" t="s">
        <v>72</v>
      </c>
      <c r="M89" s="2">
        <f t="shared" si="11"/>
        <v>0</v>
      </c>
      <c r="N89" s="9"/>
      <c r="O89" s="9"/>
      <c r="P89" s="9"/>
      <c r="Q89" s="9"/>
      <c r="R89" s="9"/>
      <c r="S89" s="9"/>
    </row>
    <row r="91" ht="12.75">
      <c r="A91" s="5"/>
    </row>
    <row r="92" spans="1:11" ht="12.75" customHeight="1">
      <c r="A92" s="5"/>
      <c r="K92" s="5"/>
    </row>
    <row r="93" spans="1:11" ht="12.75">
      <c r="A93" s="2" t="s">
        <v>107</v>
      </c>
      <c r="K93" s="2" t="s">
        <v>107</v>
      </c>
    </row>
    <row r="96" spans="2:12" ht="12.75">
      <c r="B96" s="2" t="s">
        <v>104</v>
      </c>
      <c r="L96" s="2" t="s">
        <v>104</v>
      </c>
    </row>
    <row r="97" spans="2:12" ht="12.75">
      <c r="B97" s="2" t="s">
        <v>224</v>
      </c>
      <c r="L97" s="2" t="s">
        <v>224</v>
      </c>
    </row>
    <row r="99" spans="1:19" s="13" customFormat="1" ht="12.75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>
      <c r="A100" s="32"/>
      <c r="B100" s="33"/>
      <c r="C100" s="34" t="s">
        <v>84</v>
      </c>
      <c r="D100" s="60" t="s">
        <v>156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>
      <c r="A101" s="53" t="s">
        <v>117</v>
      </c>
      <c r="B101" s="54"/>
      <c r="C101" s="34" t="s">
        <v>7</v>
      </c>
      <c r="D101" s="30"/>
      <c r="E101" s="55" t="s">
        <v>121</v>
      </c>
      <c r="F101" s="57"/>
      <c r="G101" s="34" t="s">
        <v>7</v>
      </c>
      <c r="H101" s="37" t="s">
        <v>88</v>
      </c>
      <c r="I101" s="55" t="s">
        <v>92</v>
      </c>
      <c r="J101" s="57"/>
      <c r="K101" s="53" t="s">
        <v>125</v>
      </c>
      <c r="L101" s="54"/>
      <c r="M101" s="30"/>
      <c r="N101" s="55" t="s">
        <v>121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>
      <c r="A102" s="58"/>
      <c r="B102" s="59"/>
      <c r="C102" s="35"/>
      <c r="D102" s="46" t="s">
        <v>10</v>
      </c>
      <c r="E102" s="60" t="s">
        <v>122</v>
      </c>
      <c r="F102" s="62"/>
      <c r="G102" s="35"/>
      <c r="H102" s="46" t="s">
        <v>89</v>
      </c>
      <c r="I102" s="60" t="s">
        <v>98</v>
      </c>
      <c r="J102" s="62"/>
      <c r="K102" s="32"/>
      <c r="L102" s="33"/>
      <c r="M102" s="34" t="s">
        <v>10</v>
      </c>
      <c r="N102" s="60" t="s">
        <v>122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>
      <c r="A103" s="58" t="s">
        <v>118</v>
      </c>
      <c r="B103" s="59"/>
      <c r="C103" s="35"/>
      <c r="D103" s="35"/>
      <c r="E103" s="31"/>
      <c r="F103" s="31"/>
      <c r="G103" s="35"/>
      <c r="H103" s="35"/>
      <c r="I103" s="37" t="s">
        <v>93</v>
      </c>
      <c r="J103" s="37" t="s">
        <v>96</v>
      </c>
      <c r="K103" s="58" t="s">
        <v>126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>
      <c r="A104" s="32"/>
      <c r="B104" s="33"/>
      <c r="C104" s="39" t="s">
        <v>85</v>
      </c>
      <c r="D104" s="47" t="s">
        <v>15</v>
      </c>
      <c r="E104" s="34" t="s">
        <v>123</v>
      </c>
      <c r="F104" s="34" t="s">
        <v>124</v>
      </c>
      <c r="G104" s="39" t="s">
        <v>11</v>
      </c>
      <c r="H104" s="47" t="s">
        <v>90</v>
      </c>
      <c r="I104" s="46" t="s">
        <v>94</v>
      </c>
      <c r="J104" s="46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>
      <c r="A105" s="40"/>
      <c r="B105" s="41"/>
      <c r="C105" s="42" t="s">
        <v>16</v>
      </c>
      <c r="D105" s="43"/>
      <c r="E105" s="42" t="s">
        <v>81</v>
      </c>
      <c r="F105" s="42" t="s">
        <v>82</v>
      </c>
      <c r="G105" s="44" t="s">
        <v>16</v>
      </c>
      <c r="H105" s="48" t="s">
        <v>91</v>
      </c>
      <c r="I105" s="48" t="s">
        <v>95</v>
      </c>
      <c r="J105" s="48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>
      <c r="A107" s="5" t="s">
        <v>17</v>
      </c>
      <c r="C107" s="2">
        <f>SUM(C109:C120)</f>
        <v>0</v>
      </c>
      <c r="D107" s="2">
        <f aca="true" t="shared" si="12" ref="D107:J107">SUM(D109:D120)</f>
        <v>0</v>
      </c>
      <c r="E107" s="2">
        <f t="shared" si="12"/>
        <v>0</v>
      </c>
      <c r="F107" s="2">
        <f t="shared" si="12"/>
        <v>0</v>
      </c>
      <c r="G107" s="2">
        <f t="shared" si="12"/>
        <v>0</v>
      </c>
      <c r="H107" s="2">
        <f t="shared" si="12"/>
        <v>0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0</v>
      </c>
      <c r="N107" s="2">
        <f aca="true" t="shared" si="13" ref="N107:S107">SUM(N109:N120)</f>
        <v>0</v>
      </c>
      <c r="O107" s="2">
        <f t="shared" si="13"/>
        <v>0</v>
      </c>
      <c r="P107" s="2">
        <f t="shared" si="13"/>
        <v>0</v>
      </c>
      <c r="Q107" s="2">
        <f t="shared" si="13"/>
        <v>0</v>
      </c>
      <c r="R107" s="2">
        <f t="shared" si="13"/>
        <v>0</v>
      </c>
      <c r="S107" s="2">
        <f t="shared" si="13"/>
        <v>0</v>
      </c>
    </row>
    <row r="109" spans="1:19" ht="12.75">
      <c r="A109" s="2" t="s">
        <v>22</v>
      </c>
      <c r="C109" s="2">
        <f>D109+G109</f>
        <v>0</v>
      </c>
      <c r="D109" s="2">
        <f>E109+F109</f>
        <v>0</v>
      </c>
      <c r="E109" s="9"/>
      <c r="F109" s="9"/>
      <c r="G109" s="9"/>
      <c r="H109" s="9"/>
      <c r="I109" s="9"/>
      <c r="J109" s="9"/>
      <c r="K109" s="2" t="s">
        <v>22</v>
      </c>
      <c r="M109" s="2">
        <f>N109+O109</f>
        <v>0</v>
      </c>
      <c r="N109" s="9"/>
      <c r="O109" s="9"/>
      <c r="P109" s="9"/>
      <c r="Q109" s="9"/>
      <c r="R109" s="9"/>
      <c r="S109" s="9"/>
    </row>
    <row r="110" spans="1:19" ht="12.75">
      <c r="A110" s="2" t="s">
        <v>108</v>
      </c>
      <c r="C110" s="2">
        <f aca="true" t="shared" si="14" ref="C110:C120">D110+G110</f>
        <v>0</v>
      </c>
      <c r="D110" s="2">
        <f aca="true" t="shared" si="15" ref="D110:D120">E110+F110</f>
        <v>0</v>
      </c>
      <c r="E110" s="9"/>
      <c r="F110" s="9"/>
      <c r="G110" s="9"/>
      <c r="H110" s="9"/>
      <c r="I110" s="9"/>
      <c r="J110" s="9"/>
      <c r="K110" s="2" t="s">
        <v>108</v>
      </c>
      <c r="M110" s="2">
        <f aca="true" t="shared" si="16" ref="M110:M120">N110+O110</f>
        <v>0</v>
      </c>
      <c r="N110" s="9"/>
      <c r="O110" s="9"/>
      <c r="P110" s="9"/>
      <c r="Q110" s="9"/>
      <c r="R110" s="9"/>
      <c r="S110" s="9"/>
    </row>
    <row r="111" spans="1:19" ht="12.75">
      <c r="A111" s="2" t="s">
        <v>231</v>
      </c>
      <c r="C111" s="2">
        <f t="shared" si="14"/>
        <v>0</v>
      </c>
      <c r="D111" s="2">
        <f t="shared" si="15"/>
        <v>0</v>
      </c>
      <c r="E111" s="9"/>
      <c r="F111" s="9"/>
      <c r="G111" s="9"/>
      <c r="H111" s="9"/>
      <c r="I111" s="9"/>
      <c r="J111" s="9"/>
      <c r="K111" s="2" t="s">
        <v>231</v>
      </c>
      <c r="M111" s="2">
        <f t="shared" si="16"/>
        <v>0</v>
      </c>
      <c r="N111" s="9"/>
      <c r="O111" s="9"/>
      <c r="P111" s="9"/>
      <c r="Q111" s="9"/>
      <c r="R111" s="9"/>
      <c r="S111" s="9"/>
    </row>
    <row r="112" spans="1:19" ht="12.75">
      <c r="A112" s="2" t="s">
        <v>41</v>
      </c>
      <c r="C112" s="2">
        <f t="shared" si="14"/>
        <v>0</v>
      </c>
      <c r="D112" s="2">
        <f t="shared" si="15"/>
        <v>0</v>
      </c>
      <c r="E112" s="9"/>
      <c r="F112" s="9"/>
      <c r="G112" s="9"/>
      <c r="H112" s="9"/>
      <c r="I112" s="9"/>
      <c r="J112" s="9"/>
      <c r="K112" s="2" t="s">
        <v>41</v>
      </c>
      <c r="M112" s="2">
        <f t="shared" si="16"/>
        <v>0</v>
      </c>
      <c r="N112" s="9"/>
      <c r="O112" s="9"/>
      <c r="P112" s="9"/>
      <c r="Q112" s="9"/>
      <c r="R112" s="9"/>
      <c r="S112" s="9"/>
    </row>
    <row r="113" spans="1:19" ht="12.75">
      <c r="A113" s="2" t="s">
        <v>52</v>
      </c>
      <c r="C113" s="2">
        <f t="shared" si="14"/>
        <v>0</v>
      </c>
      <c r="D113" s="2">
        <f t="shared" si="15"/>
        <v>0</v>
      </c>
      <c r="E113" s="9"/>
      <c r="F113" s="9"/>
      <c r="G113" s="9"/>
      <c r="H113" s="9"/>
      <c r="I113" s="9"/>
      <c r="J113" s="9"/>
      <c r="K113" s="2" t="s">
        <v>52</v>
      </c>
      <c r="M113" s="2">
        <f t="shared" si="16"/>
        <v>0</v>
      </c>
      <c r="N113" s="9"/>
      <c r="O113" s="9"/>
      <c r="P113" s="9"/>
      <c r="Q113" s="9"/>
      <c r="R113" s="9"/>
      <c r="S113" s="9"/>
    </row>
    <row r="114" spans="1:19" ht="12.75">
      <c r="A114" s="2" t="s">
        <v>56</v>
      </c>
      <c r="C114" s="2">
        <f t="shared" si="14"/>
        <v>0</v>
      </c>
      <c r="D114" s="2">
        <f t="shared" si="15"/>
        <v>0</v>
      </c>
      <c r="E114" s="9"/>
      <c r="F114" s="9"/>
      <c r="G114" s="9"/>
      <c r="H114" s="9"/>
      <c r="I114" s="9"/>
      <c r="J114" s="9"/>
      <c r="K114" s="2" t="s">
        <v>56</v>
      </c>
      <c r="M114" s="2">
        <f t="shared" si="16"/>
        <v>0</v>
      </c>
      <c r="N114" s="9"/>
      <c r="O114" s="9"/>
      <c r="P114" s="9"/>
      <c r="Q114" s="9"/>
      <c r="R114" s="9"/>
      <c r="S114" s="9"/>
    </row>
    <row r="115" spans="1:19" ht="12.75">
      <c r="A115" s="2" t="s">
        <v>63</v>
      </c>
      <c r="C115" s="2">
        <f t="shared" si="14"/>
        <v>0</v>
      </c>
      <c r="D115" s="2">
        <f t="shared" si="15"/>
        <v>0</v>
      </c>
      <c r="E115" s="9"/>
      <c r="F115" s="9"/>
      <c r="G115" s="9"/>
      <c r="H115" s="9"/>
      <c r="I115" s="9"/>
      <c r="J115" s="9"/>
      <c r="K115" s="2" t="s">
        <v>63</v>
      </c>
      <c r="M115" s="2">
        <f t="shared" si="16"/>
        <v>0</v>
      </c>
      <c r="N115" s="9"/>
      <c r="O115" s="9"/>
      <c r="P115" s="9"/>
      <c r="Q115" s="9"/>
      <c r="R115" s="9"/>
      <c r="S115" s="9"/>
    </row>
    <row r="116" spans="1:19" ht="12.75">
      <c r="A116" s="2" t="s">
        <v>77</v>
      </c>
      <c r="C116" s="2">
        <f t="shared" si="14"/>
        <v>0</v>
      </c>
      <c r="D116" s="2">
        <f t="shared" si="15"/>
        <v>0</v>
      </c>
      <c r="E116" s="9"/>
      <c r="F116" s="9"/>
      <c r="G116" s="9"/>
      <c r="H116" s="9"/>
      <c r="I116" s="9"/>
      <c r="J116" s="9"/>
      <c r="K116" s="2" t="s">
        <v>77</v>
      </c>
      <c r="M116" s="2">
        <f t="shared" si="16"/>
        <v>0</v>
      </c>
      <c r="N116" s="9"/>
      <c r="O116" s="9"/>
      <c r="P116" s="9"/>
      <c r="Q116" s="9"/>
      <c r="R116" s="9"/>
      <c r="S116" s="9"/>
    </row>
    <row r="117" spans="1:19" ht="12.75">
      <c r="A117" s="2" t="s">
        <v>66</v>
      </c>
      <c r="C117" s="2">
        <f t="shared" si="14"/>
        <v>0</v>
      </c>
      <c r="D117" s="2">
        <f t="shared" si="15"/>
        <v>0</v>
      </c>
      <c r="E117" s="9"/>
      <c r="F117" s="9"/>
      <c r="G117" s="9"/>
      <c r="H117" s="9"/>
      <c r="I117" s="9"/>
      <c r="J117" s="9"/>
      <c r="K117" s="2" t="s">
        <v>66</v>
      </c>
      <c r="M117" s="2">
        <f t="shared" si="16"/>
        <v>0</v>
      </c>
      <c r="N117" s="9"/>
      <c r="O117" s="9"/>
      <c r="P117" s="9"/>
      <c r="Q117" s="9"/>
      <c r="R117" s="9"/>
      <c r="S117" s="9"/>
    </row>
    <row r="118" spans="1:19" ht="12.75">
      <c r="A118" s="2" t="s">
        <v>68</v>
      </c>
      <c r="C118" s="2">
        <f t="shared" si="14"/>
        <v>0</v>
      </c>
      <c r="D118" s="2">
        <f t="shared" si="15"/>
        <v>0</v>
      </c>
      <c r="E118" s="9"/>
      <c r="F118" s="9"/>
      <c r="G118" s="9"/>
      <c r="H118" s="9"/>
      <c r="I118" s="9"/>
      <c r="J118" s="9"/>
      <c r="K118" s="2" t="s">
        <v>68</v>
      </c>
      <c r="M118" s="2">
        <f t="shared" si="16"/>
        <v>0</v>
      </c>
      <c r="N118" s="9"/>
      <c r="O118" s="9"/>
      <c r="P118" s="9"/>
      <c r="Q118" s="9"/>
      <c r="R118" s="9"/>
      <c r="S118" s="9"/>
    </row>
    <row r="119" spans="1:19" ht="12.75">
      <c r="A119" s="2" t="s">
        <v>70</v>
      </c>
      <c r="C119" s="2">
        <f t="shared" si="14"/>
        <v>0</v>
      </c>
      <c r="D119" s="2">
        <f t="shared" si="15"/>
        <v>0</v>
      </c>
      <c r="E119" s="9"/>
      <c r="F119" s="9"/>
      <c r="G119" s="9"/>
      <c r="H119" s="9"/>
      <c r="I119" s="9"/>
      <c r="J119" s="9"/>
      <c r="K119" s="2" t="s">
        <v>70</v>
      </c>
      <c r="M119" s="2">
        <f t="shared" si="16"/>
        <v>0</v>
      </c>
      <c r="N119" s="9"/>
      <c r="O119" s="9"/>
      <c r="P119" s="9"/>
      <c r="Q119" s="9"/>
      <c r="R119" s="9"/>
      <c r="S119" s="9"/>
    </row>
    <row r="120" spans="1:19" ht="12.75">
      <c r="A120" s="2" t="s">
        <v>71</v>
      </c>
      <c r="C120" s="2">
        <f t="shared" si="14"/>
        <v>0</v>
      </c>
      <c r="D120" s="2">
        <f t="shared" si="15"/>
        <v>0</v>
      </c>
      <c r="E120" s="9"/>
      <c r="F120" s="9"/>
      <c r="G120" s="9"/>
      <c r="H120" s="9"/>
      <c r="I120" s="9"/>
      <c r="J120" s="9"/>
      <c r="K120" s="2" t="s">
        <v>71</v>
      </c>
      <c r="M120" s="2">
        <f t="shared" si="16"/>
        <v>0</v>
      </c>
      <c r="N120" s="9"/>
      <c r="O120" s="9"/>
      <c r="P120" s="9"/>
      <c r="Q120" s="9"/>
      <c r="R120" s="9"/>
      <c r="S120" s="9"/>
    </row>
    <row r="121" ht="12"/>
    <row r="122" ht="12.75">
      <c r="A122" s="5"/>
    </row>
    <row r="123" spans="1:11" ht="12.75" customHeight="1">
      <c r="A123" s="5"/>
      <c r="K123" s="5"/>
    </row>
    <row r="124" spans="1:11" ht="12.75">
      <c r="A124" s="2" t="s">
        <v>109</v>
      </c>
      <c r="K124" s="2" t="s">
        <v>109</v>
      </c>
    </row>
    <row r="127" spans="2:12" ht="12.75">
      <c r="B127" s="2" t="s">
        <v>104</v>
      </c>
      <c r="L127" s="2" t="s">
        <v>104</v>
      </c>
    </row>
    <row r="128" spans="2:12" ht="12.75">
      <c r="B128" s="2" t="s">
        <v>224</v>
      </c>
      <c r="L128" s="2" t="s">
        <v>224</v>
      </c>
    </row>
    <row r="130" spans="1:19" s="13" customFormat="1" ht="12.75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>
      <c r="A131" s="32"/>
      <c r="B131" s="33"/>
      <c r="C131" s="34" t="s">
        <v>84</v>
      </c>
      <c r="D131" s="60" t="s">
        <v>156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>
      <c r="A132" s="53" t="s">
        <v>117</v>
      </c>
      <c r="B132" s="54"/>
      <c r="C132" s="34" t="s">
        <v>7</v>
      </c>
      <c r="D132" s="30"/>
      <c r="E132" s="55" t="s">
        <v>121</v>
      </c>
      <c r="F132" s="57"/>
      <c r="G132" s="34" t="s">
        <v>7</v>
      </c>
      <c r="H132" s="37" t="s">
        <v>88</v>
      </c>
      <c r="I132" s="55" t="s">
        <v>92</v>
      </c>
      <c r="J132" s="57"/>
      <c r="K132" s="53" t="s">
        <v>125</v>
      </c>
      <c r="L132" s="54"/>
      <c r="M132" s="30"/>
      <c r="N132" s="55" t="s">
        <v>121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>
      <c r="A133" s="58"/>
      <c r="B133" s="59"/>
      <c r="C133" s="35"/>
      <c r="D133" s="46" t="s">
        <v>10</v>
      </c>
      <c r="E133" s="60" t="s">
        <v>122</v>
      </c>
      <c r="F133" s="62"/>
      <c r="G133" s="35"/>
      <c r="H133" s="46" t="s">
        <v>89</v>
      </c>
      <c r="I133" s="60" t="s">
        <v>98</v>
      </c>
      <c r="J133" s="62"/>
      <c r="K133" s="32"/>
      <c r="L133" s="33"/>
      <c r="M133" s="34" t="s">
        <v>10</v>
      </c>
      <c r="N133" s="60" t="s">
        <v>122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>
      <c r="A134" s="58" t="s">
        <v>118</v>
      </c>
      <c r="B134" s="59"/>
      <c r="C134" s="35"/>
      <c r="D134" s="35"/>
      <c r="E134" s="31"/>
      <c r="F134" s="31"/>
      <c r="G134" s="35"/>
      <c r="H134" s="35"/>
      <c r="I134" s="37" t="s">
        <v>93</v>
      </c>
      <c r="J134" s="37" t="s">
        <v>96</v>
      </c>
      <c r="K134" s="58" t="s">
        <v>126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>
      <c r="A135" s="32"/>
      <c r="B135" s="33"/>
      <c r="C135" s="39" t="s">
        <v>85</v>
      </c>
      <c r="D135" s="47" t="s">
        <v>15</v>
      </c>
      <c r="E135" s="34" t="s">
        <v>123</v>
      </c>
      <c r="F135" s="34" t="s">
        <v>124</v>
      </c>
      <c r="G135" s="39" t="s">
        <v>11</v>
      </c>
      <c r="H135" s="47" t="s">
        <v>90</v>
      </c>
      <c r="I135" s="46" t="s">
        <v>94</v>
      </c>
      <c r="J135" s="46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>
      <c r="A136" s="40"/>
      <c r="B136" s="41"/>
      <c r="C136" s="42" t="s">
        <v>16</v>
      </c>
      <c r="D136" s="43"/>
      <c r="E136" s="42" t="s">
        <v>81</v>
      </c>
      <c r="F136" s="42" t="s">
        <v>82</v>
      </c>
      <c r="G136" s="44" t="s">
        <v>16</v>
      </c>
      <c r="H136" s="48" t="s">
        <v>91</v>
      </c>
      <c r="I136" s="48" t="s">
        <v>95</v>
      </c>
      <c r="J136" s="48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>
      <c r="A138" s="5" t="s">
        <v>17</v>
      </c>
      <c r="C138" s="2">
        <f>SUM(C140:C142)</f>
        <v>0</v>
      </c>
      <c r="D138" s="2">
        <f aca="true" t="shared" si="17" ref="D138:J138">SUM(D140:D142)</f>
        <v>0</v>
      </c>
      <c r="E138" s="2">
        <f t="shared" si="17"/>
        <v>0</v>
      </c>
      <c r="F138" s="2">
        <f t="shared" si="17"/>
        <v>0</v>
      </c>
      <c r="G138" s="2">
        <f t="shared" si="17"/>
        <v>0</v>
      </c>
      <c r="H138" s="2">
        <f t="shared" si="17"/>
        <v>0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0</v>
      </c>
      <c r="N138" s="2">
        <f aca="true" t="shared" si="18" ref="N138:S138">SUM(N140:N142)</f>
        <v>0</v>
      </c>
      <c r="O138" s="2">
        <f t="shared" si="18"/>
        <v>0</v>
      </c>
      <c r="P138" s="2">
        <f t="shared" si="18"/>
        <v>0</v>
      </c>
      <c r="Q138" s="2">
        <f t="shared" si="18"/>
        <v>0</v>
      </c>
      <c r="R138" s="2">
        <f t="shared" si="18"/>
        <v>0</v>
      </c>
      <c r="S138" s="2">
        <f t="shared" si="18"/>
        <v>0</v>
      </c>
    </row>
    <row r="140" spans="1:19" ht="12.75">
      <c r="A140" s="2" t="s">
        <v>31</v>
      </c>
      <c r="C140" s="2">
        <f>D140+G140</f>
        <v>0</v>
      </c>
      <c r="D140" s="2">
        <f>E140+F140</f>
        <v>0</v>
      </c>
      <c r="E140" s="9"/>
      <c r="F140" s="9"/>
      <c r="G140" s="9"/>
      <c r="H140" s="9"/>
      <c r="I140" s="9"/>
      <c r="J140" s="9"/>
      <c r="K140" s="2" t="s">
        <v>31</v>
      </c>
      <c r="M140" s="2">
        <f>N140+O140</f>
        <v>0</v>
      </c>
      <c r="N140" s="9"/>
      <c r="O140" s="9"/>
      <c r="P140" s="9"/>
      <c r="Q140" s="9"/>
      <c r="R140" s="9"/>
      <c r="S140" s="9"/>
    </row>
    <row r="141" spans="1:19" ht="12.75">
      <c r="A141" s="2" t="s">
        <v>34</v>
      </c>
      <c r="C141" s="2">
        <f>D141+G141</f>
        <v>0</v>
      </c>
      <c r="D141" s="2">
        <f>E141+F141</f>
        <v>0</v>
      </c>
      <c r="E141" s="9"/>
      <c r="F141" s="9"/>
      <c r="G141" s="9"/>
      <c r="H141" s="9"/>
      <c r="I141" s="9"/>
      <c r="J141" s="9"/>
      <c r="K141" s="2" t="s">
        <v>34</v>
      </c>
      <c r="M141" s="2">
        <f>N141+O141</f>
        <v>0</v>
      </c>
      <c r="N141" s="9"/>
      <c r="O141" s="9"/>
      <c r="P141" s="9"/>
      <c r="Q141" s="9"/>
      <c r="R141" s="9"/>
      <c r="S141" s="9"/>
    </row>
    <row r="142" spans="1:19" ht="12.75">
      <c r="A142" s="2" t="s">
        <v>74</v>
      </c>
      <c r="C142" s="2">
        <f>D142+G142</f>
        <v>0</v>
      </c>
      <c r="D142" s="2">
        <f>E142+F142</f>
        <v>0</v>
      </c>
      <c r="E142" s="9"/>
      <c r="F142" s="9"/>
      <c r="G142" s="9"/>
      <c r="H142" s="9"/>
      <c r="I142" s="9"/>
      <c r="J142" s="9"/>
      <c r="K142" s="2" t="s">
        <v>74</v>
      </c>
      <c r="M142" s="2">
        <f>N142+O142</f>
        <v>0</v>
      </c>
      <c r="N142" s="9"/>
      <c r="O142" s="9"/>
      <c r="P142" s="9"/>
      <c r="Q142" s="9"/>
      <c r="R142" s="9"/>
      <c r="S142" s="9"/>
    </row>
    <row r="143" ht="12"/>
    <row r="144" ht="12.75">
      <c r="A144" s="5"/>
    </row>
    <row r="145" spans="1:11" ht="12.75" customHeight="1">
      <c r="A145" s="5"/>
      <c r="K145" s="5"/>
    </row>
    <row r="146" spans="1:11" ht="12.75">
      <c r="A146" s="2" t="s">
        <v>163</v>
      </c>
      <c r="K146" s="2" t="s">
        <v>163</v>
      </c>
    </row>
    <row r="149" spans="2:12" ht="12.75">
      <c r="B149" s="2" t="s">
        <v>104</v>
      </c>
      <c r="L149" s="2" t="s">
        <v>104</v>
      </c>
    </row>
    <row r="150" spans="2:12" ht="12.75">
      <c r="B150" s="2" t="s">
        <v>224</v>
      </c>
      <c r="L150" s="2" t="s">
        <v>224</v>
      </c>
    </row>
    <row r="152" spans="1:19" s="13" customFormat="1" ht="12.75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>
      <c r="A153" s="32"/>
      <c r="B153" s="33"/>
      <c r="C153" s="34" t="s">
        <v>84</v>
      </c>
      <c r="D153" s="60" t="s">
        <v>156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>
      <c r="A154" s="53" t="s">
        <v>117</v>
      </c>
      <c r="B154" s="54"/>
      <c r="C154" s="34" t="s">
        <v>7</v>
      </c>
      <c r="D154" s="30"/>
      <c r="E154" s="55" t="s">
        <v>121</v>
      </c>
      <c r="F154" s="57"/>
      <c r="G154" s="34" t="s">
        <v>7</v>
      </c>
      <c r="H154" s="37" t="s">
        <v>88</v>
      </c>
      <c r="I154" s="55" t="s">
        <v>92</v>
      </c>
      <c r="J154" s="57"/>
      <c r="K154" s="53" t="s">
        <v>125</v>
      </c>
      <c r="L154" s="54"/>
      <c r="M154" s="30"/>
      <c r="N154" s="55" t="s">
        <v>121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>
      <c r="A155" s="58"/>
      <c r="B155" s="59"/>
      <c r="C155" s="35"/>
      <c r="D155" s="46" t="s">
        <v>10</v>
      </c>
      <c r="E155" s="60" t="s">
        <v>122</v>
      </c>
      <c r="F155" s="62"/>
      <c r="G155" s="35"/>
      <c r="H155" s="46" t="s">
        <v>89</v>
      </c>
      <c r="I155" s="60" t="s">
        <v>98</v>
      </c>
      <c r="J155" s="62"/>
      <c r="K155" s="32"/>
      <c r="L155" s="33"/>
      <c r="M155" s="34" t="s">
        <v>10</v>
      </c>
      <c r="N155" s="60" t="s">
        <v>122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>
      <c r="A156" s="58" t="s">
        <v>118</v>
      </c>
      <c r="B156" s="59"/>
      <c r="C156" s="35"/>
      <c r="D156" s="35"/>
      <c r="E156" s="31"/>
      <c r="F156" s="31"/>
      <c r="G156" s="35"/>
      <c r="H156" s="35"/>
      <c r="I156" s="37" t="s">
        <v>93</v>
      </c>
      <c r="J156" s="37" t="s">
        <v>96</v>
      </c>
      <c r="K156" s="58" t="s">
        <v>126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>
      <c r="A157" s="32"/>
      <c r="B157" s="33"/>
      <c r="C157" s="39" t="s">
        <v>85</v>
      </c>
      <c r="D157" s="47" t="s">
        <v>15</v>
      </c>
      <c r="E157" s="34" t="s">
        <v>123</v>
      </c>
      <c r="F157" s="34" t="s">
        <v>124</v>
      </c>
      <c r="G157" s="39" t="s">
        <v>11</v>
      </c>
      <c r="H157" s="47" t="s">
        <v>90</v>
      </c>
      <c r="I157" s="46" t="s">
        <v>94</v>
      </c>
      <c r="J157" s="46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>
      <c r="A158" s="40"/>
      <c r="B158" s="41"/>
      <c r="C158" s="42" t="s">
        <v>16</v>
      </c>
      <c r="D158" s="43"/>
      <c r="E158" s="42" t="s">
        <v>81</v>
      </c>
      <c r="F158" s="42" t="s">
        <v>82</v>
      </c>
      <c r="G158" s="44" t="s">
        <v>16</v>
      </c>
      <c r="H158" s="48" t="s">
        <v>91</v>
      </c>
      <c r="I158" s="48" t="s">
        <v>95</v>
      </c>
      <c r="J158" s="48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>
      <c r="A160" s="5" t="s">
        <v>17</v>
      </c>
      <c r="C160" s="2">
        <f>SUM(C162:C173)</f>
        <v>0</v>
      </c>
      <c r="D160" s="2">
        <f aca="true" t="shared" si="19" ref="D160:J160">SUM(D162:D173)</f>
        <v>0</v>
      </c>
      <c r="E160" s="2">
        <f t="shared" si="19"/>
        <v>0</v>
      </c>
      <c r="F160" s="2">
        <f t="shared" si="19"/>
        <v>0</v>
      </c>
      <c r="G160" s="2">
        <f t="shared" si="19"/>
        <v>0</v>
      </c>
      <c r="H160" s="2">
        <f t="shared" si="19"/>
        <v>0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0</v>
      </c>
      <c r="N160" s="2">
        <f aca="true" t="shared" si="20" ref="N160:S160">SUM(N162:N173)</f>
        <v>0</v>
      </c>
      <c r="O160" s="2">
        <f t="shared" si="20"/>
        <v>0</v>
      </c>
      <c r="P160" s="2">
        <f t="shared" si="20"/>
        <v>0</v>
      </c>
      <c r="Q160" s="2">
        <f t="shared" si="20"/>
        <v>0</v>
      </c>
      <c r="R160" s="2">
        <f t="shared" si="20"/>
        <v>0</v>
      </c>
      <c r="S160" s="2">
        <f t="shared" si="20"/>
        <v>0</v>
      </c>
    </row>
    <row r="162" spans="1:19" ht="12.75">
      <c r="A162" s="2" t="s">
        <v>23</v>
      </c>
      <c r="C162" s="2">
        <f>D162+G162</f>
        <v>0</v>
      </c>
      <c r="D162" s="2">
        <f>E162+F162</f>
        <v>0</v>
      </c>
      <c r="E162" s="9"/>
      <c r="F162" s="9"/>
      <c r="G162" s="9"/>
      <c r="H162" s="9"/>
      <c r="I162" s="9"/>
      <c r="J162" s="9"/>
      <c r="K162" s="2" t="s">
        <v>23</v>
      </c>
      <c r="M162" s="2">
        <f>N162+O162</f>
        <v>0</v>
      </c>
      <c r="N162" s="9"/>
      <c r="O162" s="9"/>
      <c r="P162" s="9"/>
      <c r="Q162" s="9"/>
      <c r="R162" s="9"/>
      <c r="S162" s="9"/>
    </row>
    <row r="163" spans="1:19" ht="12.75">
      <c r="A163" s="2" t="s">
        <v>24</v>
      </c>
      <c r="C163" s="2">
        <f aca="true" t="shared" si="21" ref="C163:C173">D163+G163</f>
        <v>0</v>
      </c>
      <c r="D163" s="2">
        <f aca="true" t="shared" si="22" ref="D163:D173">E163+F163</f>
        <v>0</v>
      </c>
      <c r="E163" s="9"/>
      <c r="F163" s="9"/>
      <c r="G163" s="9"/>
      <c r="H163" s="9"/>
      <c r="I163" s="9"/>
      <c r="J163" s="9"/>
      <c r="K163" s="2" t="s">
        <v>24</v>
      </c>
      <c r="M163" s="2">
        <f aca="true" t="shared" si="23" ref="M163:M173">N163+O163</f>
        <v>0</v>
      </c>
      <c r="N163" s="9"/>
      <c r="O163" s="9"/>
      <c r="P163" s="9"/>
      <c r="Q163" s="9"/>
      <c r="R163" s="9"/>
      <c r="S163" s="9"/>
    </row>
    <row r="164" spans="1:19" ht="12.75">
      <c r="A164" s="2" t="s">
        <v>78</v>
      </c>
      <c r="C164" s="2">
        <f t="shared" si="21"/>
        <v>0</v>
      </c>
      <c r="D164" s="2">
        <f t="shared" si="22"/>
        <v>0</v>
      </c>
      <c r="E164" s="9"/>
      <c r="F164" s="9"/>
      <c r="G164" s="9"/>
      <c r="H164" s="9"/>
      <c r="I164" s="9"/>
      <c r="J164" s="9"/>
      <c r="K164" s="2" t="s">
        <v>78</v>
      </c>
      <c r="M164" s="2">
        <f t="shared" si="23"/>
        <v>0</v>
      </c>
      <c r="N164" s="9"/>
      <c r="O164" s="9"/>
      <c r="P164" s="9"/>
      <c r="Q164" s="9"/>
      <c r="R164" s="9"/>
      <c r="S164" s="9"/>
    </row>
    <row r="165" spans="1:19" ht="12.75">
      <c r="A165" s="2" t="s">
        <v>29</v>
      </c>
      <c r="C165" s="2">
        <f t="shared" si="21"/>
        <v>0</v>
      </c>
      <c r="D165" s="2">
        <f t="shared" si="22"/>
        <v>0</v>
      </c>
      <c r="E165" s="9"/>
      <c r="F165" s="9"/>
      <c r="G165" s="9"/>
      <c r="H165" s="9"/>
      <c r="I165" s="9"/>
      <c r="J165" s="9"/>
      <c r="K165" s="2" t="s">
        <v>29</v>
      </c>
      <c r="M165" s="2">
        <f t="shared" si="23"/>
        <v>0</v>
      </c>
      <c r="N165" s="9"/>
      <c r="O165" s="9"/>
      <c r="P165" s="9"/>
      <c r="Q165" s="9"/>
      <c r="R165" s="9"/>
      <c r="S165" s="9"/>
    </row>
    <row r="166" spans="1:19" ht="12.75">
      <c r="A166" s="2" t="s">
        <v>32</v>
      </c>
      <c r="C166" s="2">
        <f t="shared" si="21"/>
        <v>0</v>
      </c>
      <c r="D166" s="2">
        <f t="shared" si="22"/>
        <v>0</v>
      </c>
      <c r="E166" s="9"/>
      <c r="F166" s="9"/>
      <c r="G166" s="9"/>
      <c r="H166" s="9"/>
      <c r="I166" s="9"/>
      <c r="J166" s="9"/>
      <c r="K166" s="2" t="s">
        <v>32</v>
      </c>
      <c r="M166" s="2">
        <f t="shared" si="23"/>
        <v>0</v>
      </c>
      <c r="N166" s="9"/>
      <c r="O166" s="9"/>
      <c r="P166" s="9"/>
      <c r="Q166" s="9"/>
      <c r="R166" s="9"/>
      <c r="S166" s="9"/>
    </row>
    <row r="167" spans="1:19" ht="12.75">
      <c r="A167" s="2" t="s">
        <v>158</v>
      </c>
      <c r="C167" s="2">
        <f t="shared" si="21"/>
        <v>0</v>
      </c>
      <c r="D167" s="2">
        <f t="shared" si="22"/>
        <v>0</v>
      </c>
      <c r="E167" s="9"/>
      <c r="F167" s="9"/>
      <c r="G167" s="9"/>
      <c r="H167" s="9"/>
      <c r="I167" s="9"/>
      <c r="J167" s="9"/>
      <c r="K167" s="2" t="s">
        <v>158</v>
      </c>
      <c r="M167" s="2">
        <f t="shared" si="23"/>
        <v>0</v>
      </c>
      <c r="N167" s="9"/>
      <c r="O167" s="9"/>
      <c r="P167" s="9"/>
      <c r="Q167" s="9"/>
      <c r="R167" s="9"/>
      <c r="S167" s="9"/>
    </row>
    <row r="168" spans="1:19" ht="12.75">
      <c r="A168" s="2" t="s">
        <v>40</v>
      </c>
      <c r="C168" s="2">
        <f t="shared" si="21"/>
        <v>0</v>
      </c>
      <c r="D168" s="2">
        <f t="shared" si="22"/>
        <v>0</v>
      </c>
      <c r="E168" s="9"/>
      <c r="F168" s="9"/>
      <c r="G168" s="9"/>
      <c r="H168" s="9"/>
      <c r="I168" s="9"/>
      <c r="J168" s="9"/>
      <c r="K168" s="2" t="s">
        <v>40</v>
      </c>
      <c r="M168" s="2">
        <f t="shared" si="23"/>
        <v>0</v>
      </c>
      <c r="N168" s="9"/>
      <c r="O168" s="9"/>
      <c r="P168" s="9"/>
      <c r="Q168" s="9"/>
      <c r="R168" s="9"/>
      <c r="S168" s="9"/>
    </row>
    <row r="169" spans="1:19" ht="12.75">
      <c r="A169" s="2" t="s">
        <v>43</v>
      </c>
      <c r="C169" s="2">
        <f t="shared" si="21"/>
        <v>0</v>
      </c>
      <c r="D169" s="2">
        <f t="shared" si="22"/>
        <v>0</v>
      </c>
      <c r="E169" s="9"/>
      <c r="F169" s="9"/>
      <c r="G169" s="9"/>
      <c r="H169" s="9"/>
      <c r="I169" s="9"/>
      <c r="J169" s="9"/>
      <c r="K169" s="2" t="s">
        <v>43</v>
      </c>
      <c r="M169" s="2">
        <f t="shared" si="23"/>
        <v>0</v>
      </c>
      <c r="N169" s="9"/>
      <c r="O169" s="9"/>
      <c r="P169" s="9"/>
      <c r="Q169" s="9"/>
      <c r="R169" s="9"/>
      <c r="S169" s="9"/>
    </row>
    <row r="170" spans="1:19" ht="12.75">
      <c r="A170" s="2" t="s">
        <v>47</v>
      </c>
      <c r="C170" s="2">
        <f t="shared" si="21"/>
        <v>0</v>
      </c>
      <c r="D170" s="2">
        <f t="shared" si="22"/>
        <v>0</v>
      </c>
      <c r="E170" s="9"/>
      <c r="F170" s="9"/>
      <c r="G170" s="9"/>
      <c r="H170" s="9"/>
      <c r="I170" s="9"/>
      <c r="J170" s="9"/>
      <c r="K170" s="2" t="s">
        <v>47</v>
      </c>
      <c r="M170" s="2">
        <f t="shared" si="23"/>
        <v>0</v>
      </c>
      <c r="N170" s="9"/>
      <c r="O170" s="9"/>
      <c r="P170" s="9"/>
      <c r="Q170" s="9"/>
      <c r="R170" s="9"/>
      <c r="S170" s="9"/>
    </row>
    <row r="171" spans="1:19" ht="12.75">
      <c r="A171" s="2" t="s">
        <v>54</v>
      </c>
      <c r="C171" s="2">
        <f t="shared" si="21"/>
        <v>0</v>
      </c>
      <c r="D171" s="2">
        <f t="shared" si="22"/>
        <v>0</v>
      </c>
      <c r="E171" s="9"/>
      <c r="F171" s="9"/>
      <c r="G171" s="9"/>
      <c r="H171" s="9"/>
      <c r="I171" s="9"/>
      <c r="J171" s="9"/>
      <c r="K171" s="2" t="s">
        <v>54</v>
      </c>
      <c r="M171" s="2">
        <f t="shared" si="23"/>
        <v>0</v>
      </c>
      <c r="N171" s="9"/>
      <c r="O171" s="9"/>
      <c r="P171" s="9"/>
      <c r="Q171" s="9"/>
      <c r="R171" s="9"/>
      <c r="S171" s="9"/>
    </row>
    <row r="172" spans="1:19" ht="12.75">
      <c r="A172" s="2" t="s">
        <v>65</v>
      </c>
      <c r="C172" s="2">
        <f t="shared" si="21"/>
        <v>0</v>
      </c>
      <c r="D172" s="2">
        <f t="shared" si="22"/>
        <v>0</v>
      </c>
      <c r="E172" s="9"/>
      <c r="F172" s="9"/>
      <c r="G172" s="9"/>
      <c r="H172" s="9"/>
      <c r="I172" s="9"/>
      <c r="J172" s="9"/>
      <c r="K172" s="2" t="s">
        <v>65</v>
      </c>
      <c r="M172" s="2">
        <f t="shared" si="23"/>
        <v>0</v>
      </c>
      <c r="N172" s="9"/>
      <c r="O172" s="9"/>
      <c r="P172" s="9"/>
      <c r="Q172" s="9"/>
      <c r="R172" s="9"/>
      <c r="S172" s="9"/>
    </row>
    <row r="173" spans="1:19" ht="12.75">
      <c r="A173" s="2" t="s">
        <v>69</v>
      </c>
      <c r="C173" s="2">
        <f t="shared" si="21"/>
        <v>0</v>
      </c>
      <c r="D173" s="2">
        <f t="shared" si="22"/>
        <v>0</v>
      </c>
      <c r="E173" s="9"/>
      <c r="F173" s="9"/>
      <c r="G173" s="9"/>
      <c r="H173" s="9"/>
      <c r="I173" s="9"/>
      <c r="J173" s="9"/>
      <c r="K173" s="2" t="s">
        <v>69</v>
      </c>
      <c r="M173" s="2">
        <f t="shared" si="23"/>
        <v>0</v>
      </c>
      <c r="N173" s="9"/>
      <c r="O173" s="9"/>
      <c r="P173" s="9"/>
      <c r="Q173" s="9"/>
      <c r="R173" s="9"/>
      <c r="S173" s="9"/>
    </row>
    <row r="174" ht="12"/>
    <row r="175" ht="12.75">
      <c r="A175" s="5"/>
    </row>
    <row r="176" spans="1:11" ht="12.75" customHeight="1">
      <c r="A176" s="5"/>
      <c r="K176" s="5"/>
    </row>
    <row r="177" spans="1:11" ht="12.75">
      <c r="A177" s="2" t="s">
        <v>110</v>
      </c>
      <c r="K177" s="2" t="s">
        <v>110</v>
      </c>
    </row>
    <row r="180" spans="2:12" ht="12.75">
      <c r="B180" s="2" t="s">
        <v>104</v>
      </c>
      <c r="L180" s="2" t="s">
        <v>104</v>
      </c>
    </row>
    <row r="181" spans="2:12" ht="12.75">
      <c r="B181" s="2" t="s">
        <v>224</v>
      </c>
      <c r="L181" s="2" t="s">
        <v>224</v>
      </c>
    </row>
    <row r="183" spans="1:19" s="13" customFormat="1" ht="12.75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>
      <c r="A184" s="32"/>
      <c r="B184" s="33"/>
      <c r="C184" s="34" t="s">
        <v>84</v>
      </c>
      <c r="D184" s="60" t="s">
        <v>120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>
      <c r="A185" s="53" t="s">
        <v>117</v>
      </c>
      <c r="B185" s="54"/>
      <c r="C185" s="34" t="s">
        <v>7</v>
      </c>
      <c r="D185" s="30"/>
      <c r="E185" s="55" t="s">
        <v>121</v>
      </c>
      <c r="F185" s="57"/>
      <c r="G185" s="34" t="s">
        <v>7</v>
      </c>
      <c r="H185" s="37" t="s">
        <v>88</v>
      </c>
      <c r="I185" s="55" t="s">
        <v>92</v>
      </c>
      <c r="J185" s="57"/>
      <c r="K185" s="53" t="s">
        <v>125</v>
      </c>
      <c r="L185" s="54"/>
      <c r="M185" s="30"/>
      <c r="N185" s="55" t="s">
        <v>121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>
      <c r="A186" s="58"/>
      <c r="B186" s="59"/>
      <c r="C186" s="35"/>
      <c r="D186" s="46" t="s">
        <v>10</v>
      </c>
      <c r="E186" s="60" t="s">
        <v>122</v>
      </c>
      <c r="F186" s="62"/>
      <c r="G186" s="35"/>
      <c r="H186" s="46" t="s">
        <v>89</v>
      </c>
      <c r="I186" s="60" t="s">
        <v>98</v>
      </c>
      <c r="J186" s="62"/>
      <c r="K186" s="32"/>
      <c r="L186" s="33"/>
      <c r="M186" s="34" t="s">
        <v>10</v>
      </c>
      <c r="N186" s="60" t="s">
        <v>122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>
      <c r="A187" s="58" t="s">
        <v>118</v>
      </c>
      <c r="B187" s="59"/>
      <c r="C187" s="35"/>
      <c r="D187" s="35"/>
      <c r="E187" s="31"/>
      <c r="F187" s="31"/>
      <c r="G187" s="35"/>
      <c r="H187" s="35"/>
      <c r="I187" s="37" t="s">
        <v>93</v>
      </c>
      <c r="J187" s="37" t="s">
        <v>96</v>
      </c>
      <c r="K187" s="58" t="s">
        <v>126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>
      <c r="A188" s="32"/>
      <c r="B188" s="33"/>
      <c r="C188" s="39" t="s">
        <v>85</v>
      </c>
      <c r="D188" s="47" t="s">
        <v>15</v>
      </c>
      <c r="E188" s="34" t="s">
        <v>123</v>
      </c>
      <c r="F188" s="34" t="s">
        <v>124</v>
      </c>
      <c r="G188" s="39" t="s">
        <v>11</v>
      </c>
      <c r="H188" s="47" t="s">
        <v>90</v>
      </c>
      <c r="I188" s="46" t="s">
        <v>94</v>
      </c>
      <c r="J188" s="46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>
      <c r="A189" s="40"/>
      <c r="B189" s="41"/>
      <c r="C189" s="42" t="s">
        <v>16</v>
      </c>
      <c r="D189" s="43"/>
      <c r="E189" s="42" t="s">
        <v>81</v>
      </c>
      <c r="F189" s="42" t="s">
        <v>82</v>
      </c>
      <c r="G189" s="44" t="s">
        <v>16</v>
      </c>
      <c r="H189" s="48" t="s">
        <v>91</v>
      </c>
      <c r="I189" s="48" t="s">
        <v>95</v>
      </c>
      <c r="J189" s="48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>
      <c r="A191" s="5" t="s">
        <v>17</v>
      </c>
      <c r="C191" s="2">
        <f>SUM(C193:C201)</f>
        <v>0</v>
      </c>
      <c r="D191" s="2">
        <f aca="true" t="shared" si="24" ref="D191:J191">SUM(D193:D201)</f>
        <v>0</v>
      </c>
      <c r="E191" s="2">
        <f t="shared" si="24"/>
        <v>0</v>
      </c>
      <c r="F191" s="2">
        <f t="shared" si="24"/>
        <v>0</v>
      </c>
      <c r="G191" s="2">
        <f t="shared" si="24"/>
        <v>0</v>
      </c>
      <c r="H191" s="2">
        <f t="shared" si="24"/>
        <v>0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>SUM(M193:M201)</f>
        <v>0</v>
      </c>
      <c r="N191" s="2">
        <f aca="true" t="shared" si="25" ref="N191:S191">SUM(N193:N201)</f>
        <v>0</v>
      </c>
      <c r="O191" s="2">
        <f t="shared" si="25"/>
        <v>0</v>
      </c>
      <c r="P191" s="2">
        <f t="shared" si="25"/>
        <v>0</v>
      </c>
      <c r="Q191" s="2">
        <f t="shared" si="25"/>
        <v>0</v>
      </c>
      <c r="R191" s="2">
        <f t="shared" si="25"/>
        <v>0</v>
      </c>
      <c r="S191" s="2">
        <f t="shared" si="25"/>
        <v>0</v>
      </c>
    </row>
    <row r="193" spans="1:19" ht="12.75">
      <c r="A193" s="2" t="s">
        <v>27</v>
      </c>
      <c r="C193" s="2">
        <f>D193+G193</f>
        <v>0</v>
      </c>
      <c r="D193" s="2">
        <f>E193+F193</f>
        <v>0</v>
      </c>
      <c r="E193" s="9"/>
      <c r="F193" s="9"/>
      <c r="G193" s="9"/>
      <c r="H193" s="9"/>
      <c r="I193" s="9"/>
      <c r="J193" s="9"/>
      <c r="K193" s="2" t="s">
        <v>27</v>
      </c>
      <c r="M193" s="2">
        <f>N193+O193</f>
        <v>0</v>
      </c>
      <c r="N193" s="9"/>
      <c r="O193" s="9"/>
      <c r="P193" s="9"/>
      <c r="Q193" s="9"/>
      <c r="R193" s="9"/>
      <c r="S193" s="9"/>
    </row>
    <row r="194" spans="1:19" ht="12.75">
      <c r="A194" s="2" t="s">
        <v>28</v>
      </c>
      <c r="C194" s="2">
        <f aca="true" t="shared" si="26" ref="C194:C201">D194+G194</f>
        <v>0</v>
      </c>
      <c r="D194" s="2">
        <f aca="true" t="shared" si="27" ref="D194:D201">E194+F194</f>
        <v>0</v>
      </c>
      <c r="E194" s="9"/>
      <c r="F194" s="9"/>
      <c r="G194" s="9"/>
      <c r="H194" s="9"/>
      <c r="I194" s="9"/>
      <c r="J194" s="9"/>
      <c r="K194" s="2" t="s">
        <v>28</v>
      </c>
      <c r="M194" s="2">
        <f aca="true" t="shared" si="28" ref="M194:M201">N194+O194</f>
        <v>0</v>
      </c>
      <c r="N194" s="9"/>
      <c r="O194" s="9"/>
      <c r="P194" s="9"/>
      <c r="Q194" s="9"/>
      <c r="R194" s="9"/>
      <c r="S194" s="9"/>
    </row>
    <row r="195" spans="1:19" ht="12.75">
      <c r="A195" s="1" t="s">
        <v>172</v>
      </c>
      <c r="C195" s="2">
        <f t="shared" si="26"/>
        <v>0</v>
      </c>
      <c r="D195" s="2">
        <f t="shared" si="27"/>
        <v>0</v>
      </c>
      <c r="E195" s="9"/>
      <c r="F195" s="9"/>
      <c r="G195" s="9"/>
      <c r="H195" s="9"/>
      <c r="I195" s="9"/>
      <c r="J195" s="9"/>
      <c r="K195" s="1" t="s">
        <v>172</v>
      </c>
      <c r="M195" s="2">
        <f t="shared" si="28"/>
        <v>0</v>
      </c>
      <c r="N195" s="9"/>
      <c r="O195" s="9"/>
      <c r="P195" s="9"/>
      <c r="Q195" s="9"/>
      <c r="R195" s="9"/>
      <c r="S195" s="9"/>
    </row>
    <row r="196" spans="1:19" ht="12.75">
      <c r="A196" s="2" t="s">
        <v>39</v>
      </c>
      <c r="C196" s="2">
        <f t="shared" si="26"/>
        <v>0</v>
      </c>
      <c r="D196" s="2">
        <f t="shared" si="27"/>
        <v>0</v>
      </c>
      <c r="E196" s="9"/>
      <c r="F196" s="9"/>
      <c r="G196" s="9"/>
      <c r="H196" s="9"/>
      <c r="I196" s="9"/>
      <c r="J196" s="9"/>
      <c r="K196" s="2" t="s">
        <v>39</v>
      </c>
      <c r="M196" s="2">
        <f t="shared" si="28"/>
        <v>0</v>
      </c>
      <c r="N196" s="9"/>
      <c r="O196" s="9"/>
      <c r="P196" s="9"/>
      <c r="Q196" s="9"/>
      <c r="R196" s="9"/>
      <c r="S196" s="9"/>
    </row>
    <row r="197" spans="1:19" ht="12.75">
      <c r="A197" s="2" t="s">
        <v>46</v>
      </c>
      <c r="C197" s="2">
        <f t="shared" si="26"/>
        <v>0</v>
      </c>
      <c r="D197" s="2">
        <f t="shared" si="27"/>
        <v>0</v>
      </c>
      <c r="E197" s="9"/>
      <c r="F197" s="9"/>
      <c r="G197" s="9"/>
      <c r="H197" s="9"/>
      <c r="I197" s="9"/>
      <c r="J197" s="9"/>
      <c r="K197" s="2" t="s">
        <v>46</v>
      </c>
      <c r="M197" s="2">
        <f t="shared" si="28"/>
        <v>0</v>
      </c>
      <c r="N197" s="9"/>
      <c r="O197" s="9"/>
      <c r="P197" s="9"/>
      <c r="Q197" s="9"/>
      <c r="R197" s="9"/>
      <c r="S197" s="9"/>
    </row>
    <row r="198" spans="1:19" ht="12.75">
      <c r="A198" s="2" t="s">
        <v>53</v>
      </c>
      <c r="C198" s="2">
        <f t="shared" si="26"/>
        <v>0</v>
      </c>
      <c r="D198" s="2">
        <f t="shared" si="27"/>
        <v>0</v>
      </c>
      <c r="E198" s="9"/>
      <c r="F198" s="9"/>
      <c r="G198" s="9"/>
      <c r="H198" s="9"/>
      <c r="I198" s="9"/>
      <c r="J198" s="9"/>
      <c r="K198" s="2" t="s">
        <v>53</v>
      </c>
      <c r="M198" s="2">
        <f t="shared" si="28"/>
        <v>0</v>
      </c>
      <c r="N198" s="9"/>
      <c r="O198" s="9"/>
      <c r="P198" s="9"/>
      <c r="Q198" s="9"/>
      <c r="R198" s="9"/>
      <c r="S198" s="9"/>
    </row>
    <row r="199" spans="1:19" ht="12.75">
      <c r="A199" s="2" t="s">
        <v>59</v>
      </c>
      <c r="C199" s="2">
        <f t="shared" si="26"/>
        <v>0</v>
      </c>
      <c r="D199" s="2">
        <f t="shared" si="27"/>
        <v>0</v>
      </c>
      <c r="E199" s="9"/>
      <c r="F199" s="9"/>
      <c r="G199" s="9"/>
      <c r="H199" s="9"/>
      <c r="I199" s="9"/>
      <c r="J199" s="9"/>
      <c r="K199" s="2" t="s">
        <v>59</v>
      </c>
      <c r="M199" s="2">
        <f t="shared" si="28"/>
        <v>0</v>
      </c>
      <c r="N199" s="9"/>
      <c r="O199" s="9"/>
      <c r="P199" s="9"/>
      <c r="Q199" s="9"/>
      <c r="R199" s="9"/>
      <c r="S199" s="9"/>
    </row>
    <row r="200" spans="1:19" ht="12.75">
      <c r="A200" s="2" t="s">
        <v>75</v>
      </c>
      <c r="C200" s="2">
        <f t="shared" si="26"/>
        <v>0</v>
      </c>
      <c r="D200" s="2">
        <f t="shared" si="27"/>
        <v>0</v>
      </c>
      <c r="E200" s="9"/>
      <c r="F200" s="9"/>
      <c r="G200" s="9"/>
      <c r="H200" s="9"/>
      <c r="I200" s="9"/>
      <c r="J200" s="9"/>
      <c r="K200" s="2" t="s">
        <v>75</v>
      </c>
      <c r="M200" s="2">
        <f t="shared" si="28"/>
        <v>0</v>
      </c>
      <c r="N200" s="9"/>
      <c r="O200" s="9"/>
      <c r="P200" s="9"/>
      <c r="Q200" s="9"/>
      <c r="R200" s="9"/>
      <c r="S200" s="9"/>
    </row>
    <row r="201" spans="1:19" ht="12.75">
      <c r="A201" s="2" t="s">
        <v>62</v>
      </c>
      <c r="C201" s="2">
        <f t="shared" si="26"/>
        <v>0</v>
      </c>
      <c r="D201" s="2">
        <f t="shared" si="27"/>
        <v>0</v>
      </c>
      <c r="E201" s="9"/>
      <c r="F201" s="9"/>
      <c r="G201" s="9"/>
      <c r="H201" s="9"/>
      <c r="I201" s="9"/>
      <c r="J201" s="9"/>
      <c r="K201" s="2" t="s">
        <v>62</v>
      </c>
      <c r="M201" s="2">
        <f t="shared" si="28"/>
        <v>0</v>
      </c>
      <c r="N201" s="9"/>
      <c r="O201" s="9"/>
      <c r="P201" s="9"/>
      <c r="Q201" s="9"/>
      <c r="R201" s="9"/>
      <c r="S201" s="9"/>
    </row>
    <row r="203" ht="12.75">
      <c r="A203" s="5"/>
    </row>
    <row r="204" spans="1:11" ht="12.75" customHeight="1">
      <c r="A204" s="5"/>
      <c r="K204" s="5"/>
    </row>
    <row r="205" spans="1:11" ht="12.75">
      <c r="A205" s="2" t="s">
        <v>180</v>
      </c>
      <c r="K205" s="2" t="s">
        <v>180</v>
      </c>
    </row>
    <row r="208" spans="2:12" ht="12.75">
      <c r="B208" s="2" t="s">
        <v>104</v>
      </c>
      <c r="L208" s="2" t="s">
        <v>104</v>
      </c>
    </row>
    <row r="209" spans="2:12" ht="12.75">
      <c r="B209" s="2" t="s">
        <v>224</v>
      </c>
      <c r="L209" s="2" t="s">
        <v>224</v>
      </c>
    </row>
    <row r="211" spans="1:19" s="13" customFormat="1" ht="12.75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>
      <c r="A212" s="32"/>
      <c r="B212" s="33"/>
      <c r="C212" s="34" t="s">
        <v>84</v>
      </c>
      <c r="D212" s="60" t="s">
        <v>156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>
      <c r="A213" s="53" t="s">
        <v>117</v>
      </c>
      <c r="B213" s="54"/>
      <c r="C213" s="34" t="s">
        <v>7</v>
      </c>
      <c r="D213" s="30"/>
      <c r="E213" s="55" t="s">
        <v>121</v>
      </c>
      <c r="F213" s="57"/>
      <c r="G213" s="34" t="s">
        <v>7</v>
      </c>
      <c r="H213" s="37" t="s">
        <v>88</v>
      </c>
      <c r="I213" s="55" t="s">
        <v>92</v>
      </c>
      <c r="J213" s="57"/>
      <c r="K213" s="53" t="s">
        <v>125</v>
      </c>
      <c r="L213" s="54"/>
      <c r="M213" s="30"/>
      <c r="N213" s="55" t="s">
        <v>121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>
      <c r="A214" s="58"/>
      <c r="B214" s="59"/>
      <c r="C214" s="35"/>
      <c r="D214" s="46" t="s">
        <v>10</v>
      </c>
      <c r="E214" s="60" t="s">
        <v>122</v>
      </c>
      <c r="F214" s="62"/>
      <c r="G214" s="35"/>
      <c r="H214" s="46" t="s">
        <v>89</v>
      </c>
      <c r="I214" s="60" t="s">
        <v>98</v>
      </c>
      <c r="J214" s="62"/>
      <c r="K214" s="32"/>
      <c r="L214" s="33"/>
      <c r="M214" s="34" t="s">
        <v>10</v>
      </c>
      <c r="N214" s="60" t="s">
        <v>122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>
      <c r="A215" s="58" t="s">
        <v>118</v>
      </c>
      <c r="B215" s="59"/>
      <c r="C215" s="35"/>
      <c r="D215" s="35"/>
      <c r="E215" s="31"/>
      <c r="F215" s="31"/>
      <c r="G215" s="35"/>
      <c r="H215" s="35"/>
      <c r="I215" s="37" t="s">
        <v>93</v>
      </c>
      <c r="J215" s="37" t="s">
        <v>96</v>
      </c>
      <c r="K215" s="58" t="s">
        <v>126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>
      <c r="A216" s="32"/>
      <c r="B216" s="33"/>
      <c r="C216" s="39" t="s">
        <v>85</v>
      </c>
      <c r="D216" s="47" t="s">
        <v>15</v>
      </c>
      <c r="E216" s="34" t="s">
        <v>123</v>
      </c>
      <c r="F216" s="34" t="s">
        <v>124</v>
      </c>
      <c r="G216" s="39" t="s">
        <v>11</v>
      </c>
      <c r="H216" s="47" t="s">
        <v>90</v>
      </c>
      <c r="I216" s="46" t="s">
        <v>94</v>
      </c>
      <c r="J216" s="46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>
      <c r="A217" s="40"/>
      <c r="B217" s="41"/>
      <c r="C217" s="42" t="s">
        <v>16</v>
      </c>
      <c r="D217" s="43"/>
      <c r="E217" s="42" t="s">
        <v>81</v>
      </c>
      <c r="F217" s="42" t="s">
        <v>82</v>
      </c>
      <c r="G217" s="44" t="s">
        <v>16</v>
      </c>
      <c r="H217" s="48" t="s">
        <v>91</v>
      </c>
      <c r="I217" s="48" t="s">
        <v>95</v>
      </c>
      <c r="J217" s="48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>
      <c r="A219" s="5" t="s">
        <v>17</v>
      </c>
      <c r="C219" s="2">
        <f>SUM(C221:C224)</f>
        <v>0</v>
      </c>
      <c r="D219" s="2">
        <f aca="true" t="shared" si="29" ref="D219:J219">SUM(D221:D224)</f>
        <v>0</v>
      </c>
      <c r="E219" s="2">
        <f t="shared" si="29"/>
        <v>0</v>
      </c>
      <c r="F219" s="2">
        <f t="shared" si="29"/>
        <v>0</v>
      </c>
      <c r="G219" s="2">
        <f t="shared" si="29"/>
        <v>0</v>
      </c>
      <c r="H219" s="2">
        <f t="shared" si="29"/>
        <v>0</v>
      </c>
      <c r="I219" s="2">
        <f t="shared" si="29"/>
        <v>0</v>
      </c>
      <c r="J219" s="2">
        <f t="shared" si="29"/>
        <v>0</v>
      </c>
      <c r="K219" s="5" t="s">
        <v>17</v>
      </c>
      <c r="M219" s="2">
        <f>SUM(M221:M224)</f>
        <v>0</v>
      </c>
      <c r="N219" s="2">
        <f aca="true" t="shared" si="30" ref="N219:S219">SUM(N221:N224)</f>
        <v>0</v>
      </c>
      <c r="O219" s="2">
        <f t="shared" si="30"/>
        <v>0</v>
      </c>
      <c r="P219" s="2">
        <f t="shared" si="30"/>
        <v>0</v>
      </c>
      <c r="Q219" s="2">
        <f t="shared" si="30"/>
        <v>0</v>
      </c>
      <c r="R219" s="2">
        <f t="shared" si="30"/>
        <v>0</v>
      </c>
      <c r="S219" s="2">
        <f t="shared" si="30"/>
        <v>0</v>
      </c>
    </row>
    <row r="221" spans="1:19" ht="12.75">
      <c r="A221" s="2" t="s">
        <v>232</v>
      </c>
      <c r="C221" s="2">
        <f>D221+G221</f>
        <v>0</v>
      </c>
      <c r="D221" s="2">
        <f>E221+F221</f>
        <v>0</v>
      </c>
      <c r="E221" s="9"/>
      <c r="F221" s="9"/>
      <c r="G221" s="9"/>
      <c r="H221" s="9"/>
      <c r="I221" s="9"/>
      <c r="J221" s="9"/>
      <c r="K221" s="2" t="s">
        <v>232</v>
      </c>
      <c r="M221" s="2">
        <f>N221+O221</f>
        <v>0</v>
      </c>
      <c r="N221" s="9"/>
      <c r="O221" s="9"/>
      <c r="P221" s="9"/>
      <c r="Q221" s="9"/>
      <c r="R221" s="9"/>
      <c r="S221" s="9"/>
    </row>
    <row r="222" spans="1:19" ht="12.75">
      <c r="A222" s="2" t="s">
        <v>38</v>
      </c>
      <c r="C222" s="2">
        <f>D222+G222</f>
        <v>0</v>
      </c>
      <c r="D222" s="2">
        <f>E222+F222</f>
        <v>0</v>
      </c>
      <c r="E222" s="9"/>
      <c r="F222" s="9"/>
      <c r="G222" s="9"/>
      <c r="H222" s="9"/>
      <c r="I222" s="9"/>
      <c r="J222" s="9"/>
      <c r="K222" s="2" t="s">
        <v>38</v>
      </c>
      <c r="M222" s="2">
        <f>N222+O222</f>
        <v>0</v>
      </c>
      <c r="N222" s="9"/>
      <c r="O222" s="9"/>
      <c r="P222" s="9"/>
      <c r="Q222" s="9"/>
      <c r="R222" s="9"/>
      <c r="S222" s="9"/>
    </row>
    <row r="223" spans="1:19" ht="12.75">
      <c r="A223" s="2" t="s">
        <v>51</v>
      </c>
      <c r="C223" s="2">
        <f>D223+G223</f>
        <v>0</v>
      </c>
      <c r="D223" s="2">
        <f>E223+F223</f>
        <v>0</v>
      </c>
      <c r="E223" s="9"/>
      <c r="F223" s="9"/>
      <c r="G223" s="9"/>
      <c r="H223" s="9"/>
      <c r="I223" s="9"/>
      <c r="J223" s="9"/>
      <c r="K223" s="2" t="s">
        <v>51</v>
      </c>
      <c r="M223" s="2">
        <f>N223+O223</f>
        <v>0</v>
      </c>
      <c r="N223" s="9"/>
      <c r="O223" s="9"/>
      <c r="P223" s="9"/>
      <c r="Q223" s="9"/>
      <c r="R223" s="9"/>
      <c r="S223" s="9"/>
    </row>
    <row r="224" spans="1:19" ht="12.75">
      <c r="A224" s="2" t="s">
        <v>58</v>
      </c>
      <c r="C224" s="2">
        <f>D224+G224</f>
        <v>0</v>
      </c>
      <c r="D224" s="2">
        <f>E224+F224</f>
        <v>0</v>
      </c>
      <c r="E224" s="9"/>
      <c r="F224" s="9"/>
      <c r="G224" s="9"/>
      <c r="H224" s="9"/>
      <c r="I224" s="9"/>
      <c r="J224" s="9"/>
      <c r="K224" s="2" t="s">
        <v>58</v>
      </c>
      <c r="M224" s="2">
        <f>N224+O224</f>
        <v>0</v>
      </c>
      <c r="N224" s="9"/>
      <c r="O224" s="9"/>
      <c r="P224" s="9"/>
      <c r="Q224" s="9"/>
      <c r="R224" s="9"/>
      <c r="S224" s="9"/>
    </row>
    <row r="225" ht="12"/>
    <row r="226" ht="12.75">
      <c r="A226" s="5"/>
    </row>
    <row r="227" spans="1:11" ht="12.75" customHeight="1">
      <c r="A227" s="5"/>
      <c r="K227" s="5"/>
    </row>
    <row r="228" spans="1:11" ht="12.75">
      <c r="A228" s="2" t="s">
        <v>141</v>
      </c>
      <c r="K228" s="2" t="s">
        <v>141</v>
      </c>
    </row>
    <row r="231" spans="2:12" ht="12.75">
      <c r="B231" s="2" t="s">
        <v>104</v>
      </c>
      <c r="L231" s="2" t="s">
        <v>104</v>
      </c>
    </row>
    <row r="232" spans="2:12" ht="12.75">
      <c r="B232" s="2" t="s">
        <v>224</v>
      </c>
      <c r="L232" s="2" t="s">
        <v>224</v>
      </c>
    </row>
    <row r="234" spans="1:19" s="13" customFormat="1" ht="12.75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>
      <c r="A235" s="32"/>
      <c r="B235" s="33"/>
      <c r="C235" s="34" t="s">
        <v>84</v>
      </c>
      <c r="D235" s="60" t="s">
        <v>120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>
      <c r="A236" s="53" t="s">
        <v>117</v>
      </c>
      <c r="B236" s="54"/>
      <c r="C236" s="34" t="s">
        <v>7</v>
      </c>
      <c r="D236" s="30"/>
      <c r="E236" s="55" t="s">
        <v>121</v>
      </c>
      <c r="F236" s="57"/>
      <c r="G236" s="34" t="s">
        <v>7</v>
      </c>
      <c r="H236" s="37" t="s">
        <v>88</v>
      </c>
      <c r="I236" s="55" t="s">
        <v>92</v>
      </c>
      <c r="J236" s="57"/>
      <c r="K236" s="53" t="s">
        <v>125</v>
      </c>
      <c r="L236" s="54"/>
      <c r="M236" s="30"/>
      <c r="N236" s="55" t="s">
        <v>121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>
      <c r="A237" s="58"/>
      <c r="B237" s="59"/>
      <c r="C237" s="35"/>
      <c r="D237" s="46" t="s">
        <v>10</v>
      </c>
      <c r="E237" s="60" t="s">
        <v>122</v>
      </c>
      <c r="F237" s="62"/>
      <c r="G237" s="35"/>
      <c r="H237" s="46" t="s">
        <v>89</v>
      </c>
      <c r="I237" s="60" t="s">
        <v>98</v>
      </c>
      <c r="J237" s="62"/>
      <c r="K237" s="32"/>
      <c r="L237" s="33"/>
      <c r="M237" s="34" t="s">
        <v>10</v>
      </c>
      <c r="N237" s="60" t="s">
        <v>122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>
      <c r="A238" s="58" t="s">
        <v>118</v>
      </c>
      <c r="B238" s="59"/>
      <c r="C238" s="35"/>
      <c r="D238" s="35"/>
      <c r="E238" s="31"/>
      <c r="F238" s="31"/>
      <c r="G238" s="35"/>
      <c r="H238" s="35"/>
      <c r="I238" s="37" t="s">
        <v>93</v>
      </c>
      <c r="J238" s="37" t="s">
        <v>96</v>
      </c>
      <c r="K238" s="58" t="s">
        <v>126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>
      <c r="A239" s="32"/>
      <c r="B239" s="33"/>
      <c r="C239" s="39" t="s">
        <v>85</v>
      </c>
      <c r="D239" s="47" t="s">
        <v>15</v>
      </c>
      <c r="E239" s="34" t="s">
        <v>123</v>
      </c>
      <c r="F239" s="34" t="s">
        <v>124</v>
      </c>
      <c r="G239" s="39" t="s">
        <v>11</v>
      </c>
      <c r="H239" s="47" t="s">
        <v>90</v>
      </c>
      <c r="I239" s="46" t="s">
        <v>94</v>
      </c>
      <c r="J239" s="46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>
      <c r="A240" s="40"/>
      <c r="B240" s="41"/>
      <c r="C240" s="42" t="s">
        <v>16</v>
      </c>
      <c r="D240" s="43"/>
      <c r="E240" s="42" t="s">
        <v>81</v>
      </c>
      <c r="F240" s="42" t="s">
        <v>82</v>
      </c>
      <c r="G240" s="44" t="s">
        <v>16</v>
      </c>
      <c r="H240" s="48" t="s">
        <v>91</v>
      </c>
      <c r="I240" s="48" t="s">
        <v>95</v>
      </c>
      <c r="J240" s="48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>
      <c r="A242" s="5" t="s">
        <v>17</v>
      </c>
      <c r="C242" s="2">
        <f>SUM(C244:C252)</f>
        <v>0</v>
      </c>
      <c r="D242" s="2">
        <f aca="true" t="shared" si="31" ref="D242:J242">SUM(D244:D252)</f>
        <v>0</v>
      </c>
      <c r="E242" s="2">
        <f t="shared" si="31"/>
        <v>0</v>
      </c>
      <c r="F242" s="2">
        <f t="shared" si="31"/>
        <v>0</v>
      </c>
      <c r="G242" s="2">
        <f t="shared" si="31"/>
        <v>0</v>
      </c>
      <c r="H242" s="2">
        <f t="shared" si="31"/>
        <v>0</v>
      </c>
      <c r="I242" s="2">
        <f t="shared" si="31"/>
        <v>0</v>
      </c>
      <c r="J242" s="2">
        <f t="shared" si="31"/>
        <v>0</v>
      </c>
      <c r="K242" s="5" t="s">
        <v>17</v>
      </c>
      <c r="M242" s="2">
        <f>SUM(M244:M252)</f>
        <v>0</v>
      </c>
      <c r="N242" s="2">
        <f aca="true" t="shared" si="32" ref="N242:S242">SUM(N244:N252)</f>
        <v>0</v>
      </c>
      <c r="O242" s="2">
        <f t="shared" si="32"/>
        <v>0</v>
      </c>
      <c r="P242" s="2">
        <f t="shared" si="32"/>
        <v>0</v>
      </c>
      <c r="Q242" s="2">
        <f t="shared" si="32"/>
        <v>0</v>
      </c>
      <c r="R242" s="2">
        <f t="shared" si="32"/>
        <v>0</v>
      </c>
      <c r="S242" s="2">
        <f t="shared" si="32"/>
        <v>0</v>
      </c>
    </row>
    <row r="244" spans="1:19" ht="12.75">
      <c r="A244" s="2" t="s">
        <v>174</v>
      </c>
      <c r="C244" s="2">
        <f>D244+G244</f>
        <v>0</v>
      </c>
      <c r="D244" s="2">
        <f>E244+F244</f>
        <v>0</v>
      </c>
      <c r="E244" s="9"/>
      <c r="F244" s="9"/>
      <c r="G244" s="9"/>
      <c r="H244" s="9"/>
      <c r="I244" s="9"/>
      <c r="J244" s="9"/>
      <c r="K244" s="2" t="s">
        <v>174</v>
      </c>
      <c r="M244" s="2">
        <f>N244+O244</f>
        <v>0</v>
      </c>
      <c r="N244" s="9"/>
      <c r="O244" s="9"/>
      <c r="P244" s="9"/>
      <c r="Q244" s="9"/>
      <c r="R244" s="9"/>
      <c r="S244" s="9"/>
    </row>
    <row r="245" spans="1:19" ht="12.75">
      <c r="A245" s="11" t="s">
        <v>116</v>
      </c>
      <c r="C245" s="2">
        <f aca="true" t="shared" si="33" ref="C245:C252">D245+G245</f>
        <v>0</v>
      </c>
      <c r="D245" s="2">
        <f aca="true" t="shared" si="34" ref="D245:D252">E245+F245</f>
        <v>0</v>
      </c>
      <c r="E245" s="9"/>
      <c r="F245" s="9"/>
      <c r="G245" s="9"/>
      <c r="H245" s="9"/>
      <c r="I245" s="9"/>
      <c r="J245" s="9"/>
      <c r="K245" s="11" t="s">
        <v>116</v>
      </c>
      <c r="M245" s="2">
        <f aca="true" t="shared" si="35" ref="M245:M252">N245+O245</f>
        <v>0</v>
      </c>
      <c r="N245" s="9"/>
      <c r="O245" s="9"/>
      <c r="P245" s="9"/>
      <c r="Q245" s="9"/>
      <c r="R245" s="9"/>
      <c r="S245" s="9"/>
    </row>
    <row r="246" spans="1:19" ht="12.75">
      <c r="A246" s="11" t="s">
        <v>115</v>
      </c>
      <c r="C246" s="2">
        <f t="shared" si="33"/>
        <v>0</v>
      </c>
      <c r="D246" s="2">
        <f t="shared" si="34"/>
        <v>0</v>
      </c>
      <c r="E246" s="9"/>
      <c r="F246" s="9"/>
      <c r="G246" s="9"/>
      <c r="H246" s="9"/>
      <c r="I246" s="9"/>
      <c r="J246" s="9"/>
      <c r="K246" s="11" t="s">
        <v>115</v>
      </c>
      <c r="M246" s="2">
        <f t="shared" si="35"/>
        <v>0</v>
      </c>
      <c r="N246" s="9"/>
      <c r="O246" s="9"/>
      <c r="P246" s="9"/>
      <c r="Q246" s="9"/>
      <c r="R246" s="9"/>
      <c r="S246" s="9"/>
    </row>
    <row r="247" spans="1:19" ht="12.75">
      <c r="A247" s="11" t="s">
        <v>114</v>
      </c>
      <c r="C247" s="2">
        <f t="shared" si="33"/>
        <v>0</v>
      </c>
      <c r="D247" s="2">
        <f t="shared" si="34"/>
        <v>0</v>
      </c>
      <c r="E247" s="9"/>
      <c r="F247" s="9"/>
      <c r="G247" s="9"/>
      <c r="H247" s="9"/>
      <c r="I247" s="9"/>
      <c r="J247" s="9"/>
      <c r="K247" s="11" t="s">
        <v>114</v>
      </c>
      <c r="M247" s="2">
        <f t="shared" si="35"/>
        <v>0</v>
      </c>
      <c r="N247" s="9"/>
      <c r="O247" s="9"/>
      <c r="P247" s="9"/>
      <c r="Q247" s="9"/>
      <c r="R247" s="9"/>
      <c r="S247" s="9"/>
    </row>
    <row r="248" spans="1:19" ht="12.75">
      <c r="A248" s="11" t="s">
        <v>175</v>
      </c>
      <c r="C248" s="2">
        <f t="shared" si="33"/>
        <v>0</v>
      </c>
      <c r="D248" s="2">
        <f t="shared" si="34"/>
        <v>0</v>
      </c>
      <c r="E248" s="9"/>
      <c r="F248" s="9"/>
      <c r="G248" s="9"/>
      <c r="H248" s="9"/>
      <c r="I248" s="9"/>
      <c r="J248" s="9"/>
      <c r="K248" s="11" t="s">
        <v>175</v>
      </c>
      <c r="M248" s="2">
        <f t="shared" si="35"/>
        <v>0</v>
      </c>
      <c r="N248" s="9"/>
      <c r="O248" s="9"/>
      <c r="P248" s="9"/>
      <c r="Q248" s="9"/>
      <c r="R248" s="9"/>
      <c r="S248" s="9"/>
    </row>
    <row r="249" spans="1:19" ht="12.75">
      <c r="A249" s="11" t="s">
        <v>113</v>
      </c>
      <c r="C249" s="2">
        <f t="shared" si="33"/>
        <v>0</v>
      </c>
      <c r="D249" s="2">
        <f t="shared" si="34"/>
        <v>0</v>
      </c>
      <c r="E249" s="9"/>
      <c r="F249" s="9"/>
      <c r="G249" s="9"/>
      <c r="H249" s="9"/>
      <c r="I249" s="9"/>
      <c r="J249" s="9"/>
      <c r="K249" s="11" t="s">
        <v>113</v>
      </c>
      <c r="M249" s="2">
        <f t="shared" si="35"/>
        <v>0</v>
      </c>
      <c r="N249" s="9"/>
      <c r="O249" s="9"/>
      <c r="P249" s="9"/>
      <c r="Q249" s="9"/>
      <c r="R249" s="9"/>
      <c r="S249" s="9"/>
    </row>
    <row r="250" spans="1:19" ht="12.75">
      <c r="A250" s="11" t="s">
        <v>176</v>
      </c>
      <c r="C250" s="2">
        <f t="shared" si="33"/>
        <v>0</v>
      </c>
      <c r="D250" s="2">
        <f t="shared" si="34"/>
        <v>0</v>
      </c>
      <c r="E250" s="9"/>
      <c r="F250" s="9"/>
      <c r="G250" s="9"/>
      <c r="H250" s="9"/>
      <c r="I250" s="9"/>
      <c r="J250" s="9"/>
      <c r="K250" s="11" t="s">
        <v>176</v>
      </c>
      <c r="M250" s="2">
        <f t="shared" si="35"/>
        <v>0</v>
      </c>
      <c r="N250" s="9"/>
      <c r="O250" s="9"/>
      <c r="P250" s="9"/>
      <c r="Q250" s="9"/>
      <c r="R250" s="9"/>
      <c r="S250" s="9"/>
    </row>
    <row r="251" spans="1:19" ht="12.75">
      <c r="A251" s="11" t="s">
        <v>111</v>
      </c>
      <c r="C251" s="2">
        <f t="shared" si="33"/>
        <v>0</v>
      </c>
      <c r="D251" s="2">
        <f t="shared" si="34"/>
        <v>0</v>
      </c>
      <c r="E251" s="9"/>
      <c r="F251" s="9"/>
      <c r="G251" s="9"/>
      <c r="H251" s="9"/>
      <c r="I251" s="9"/>
      <c r="J251" s="9"/>
      <c r="K251" s="11" t="s">
        <v>111</v>
      </c>
      <c r="M251" s="2">
        <f t="shared" si="35"/>
        <v>0</v>
      </c>
      <c r="N251" s="9"/>
      <c r="O251" s="9"/>
      <c r="P251" s="9"/>
      <c r="Q251" s="9"/>
      <c r="R251" s="9"/>
      <c r="S251" s="9"/>
    </row>
    <row r="252" spans="1:19" ht="12.75">
      <c r="A252" s="11" t="s">
        <v>112</v>
      </c>
      <c r="C252" s="2">
        <f t="shared" si="33"/>
        <v>0</v>
      </c>
      <c r="D252" s="2">
        <f t="shared" si="34"/>
        <v>0</v>
      </c>
      <c r="E252" s="9"/>
      <c r="F252" s="9"/>
      <c r="G252" s="9"/>
      <c r="H252" s="9"/>
      <c r="I252" s="9"/>
      <c r="J252" s="9"/>
      <c r="K252" s="11" t="s">
        <v>112</v>
      </c>
      <c r="M252" s="2">
        <f t="shared" si="35"/>
        <v>0</v>
      </c>
      <c r="N252" s="9"/>
      <c r="O252" s="9"/>
      <c r="P252" s="9"/>
      <c r="Q252" s="9"/>
      <c r="R252" s="9"/>
      <c r="S252" s="9"/>
    </row>
    <row r="253" ht="12.75"/>
    <row r="254" ht="12.75">
      <c r="A254" s="5"/>
    </row>
    <row r="255" spans="1:11" ht="12.75" customHeight="1">
      <c r="A255" s="5"/>
      <c r="K255" s="5"/>
    </row>
    <row r="256" spans="1:12" ht="12.75" customHeight="1">
      <c r="A256" s="63" t="s">
        <v>161</v>
      </c>
      <c r="B256" s="63"/>
      <c r="K256" s="63" t="s">
        <v>161</v>
      </c>
      <c r="L256" s="63"/>
    </row>
    <row r="259" spans="2:12" ht="12.75">
      <c r="B259" s="2" t="s">
        <v>104</v>
      </c>
      <c r="L259" s="2" t="s">
        <v>104</v>
      </c>
    </row>
    <row r="260" spans="2:12" ht="12.75">
      <c r="B260" s="2" t="s">
        <v>224</v>
      </c>
      <c r="L260" s="2" t="s">
        <v>224</v>
      </c>
    </row>
    <row r="262" spans="1:19" s="13" customFormat="1" ht="12.75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>
      <c r="A263" s="32"/>
      <c r="B263" s="33"/>
      <c r="C263" s="34" t="s">
        <v>84</v>
      </c>
      <c r="D263" s="60" t="s">
        <v>156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>
      <c r="A264" s="53" t="s">
        <v>117</v>
      </c>
      <c r="B264" s="54"/>
      <c r="C264" s="34" t="s">
        <v>7</v>
      </c>
      <c r="D264" s="30"/>
      <c r="E264" s="55" t="s">
        <v>121</v>
      </c>
      <c r="F264" s="57"/>
      <c r="G264" s="34" t="s">
        <v>7</v>
      </c>
      <c r="H264" s="37" t="s">
        <v>88</v>
      </c>
      <c r="I264" s="55" t="s">
        <v>92</v>
      </c>
      <c r="J264" s="57"/>
      <c r="K264" s="53" t="s">
        <v>125</v>
      </c>
      <c r="L264" s="54"/>
      <c r="M264" s="30"/>
      <c r="N264" s="55" t="s">
        <v>121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>
      <c r="A265" s="58"/>
      <c r="B265" s="59"/>
      <c r="C265" s="35"/>
      <c r="D265" s="46" t="s">
        <v>10</v>
      </c>
      <c r="E265" s="60" t="s">
        <v>122</v>
      </c>
      <c r="F265" s="62"/>
      <c r="G265" s="35"/>
      <c r="H265" s="46" t="s">
        <v>89</v>
      </c>
      <c r="I265" s="60" t="s">
        <v>98</v>
      </c>
      <c r="J265" s="62"/>
      <c r="K265" s="32"/>
      <c r="L265" s="33"/>
      <c r="M265" s="34" t="s">
        <v>10</v>
      </c>
      <c r="N265" s="60" t="s">
        <v>122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>
      <c r="A266" s="58" t="s">
        <v>118</v>
      </c>
      <c r="B266" s="59"/>
      <c r="C266" s="35"/>
      <c r="D266" s="35"/>
      <c r="E266" s="31"/>
      <c r="F266" s="31"/>
      <c r="G266" s="35"/>
      <c r="H266" s="35"/>
      <c r="I266" s="37" t="s">
        <v>93</v>
      </c>
      <c r="J266" s="37" t="s">
        <v>96</v>
      </c>
      <c r="K266" s="58" t="s">
        <v>126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>
      <c r="A267" s="32"/>
      <c r="B267" s="33"/>
      <c r="C267" s="39" t="s">
        <v>85</v>
      </c>
      <c r="D267" s="47" t="s">
        <v>15</v>
      </c>
      <c r="E267" s="34" t="s">
        <v>123</v>
      </c>
      <c r="F267" s="34" t="s">
        <v>124</v>
      </c>
      <c r="G267" s="39" t="s">
        <v>11</v>
      </c>
      <c r="H267" s="47" t="s">
        <v>90</v>
      </c>
      <c r="I267" s="46" t="s">
        <v>94</v>
      </c>
      <c r="J267" s="46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>
      <c r="A268" s="40"/>
      <c r="B268" s="41"/>
      <c r="C268" s="42" t="s">
        <v>16</v>
      </c>
      <c r="D268" s="43"/>
      <c r="E268" s="42" t="s">
        <v>81</v>
      </c>
      <c r="F268" s="42" t="s">
        <v>82</v>
      </c>
      <c r="G268" s="44" t="s">
        <v>16</v>
      </c>
      <c r="H268" s="48" t="s">
        <v>91</v>
      </c>
      <c r="I268" s="48" t="s">
        <v>95</v>
      </c>
      <c r="J268" s="48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>
      <c r="A270" s="5" t="s">
        <v>17</v>
      </c>
      <c r="C270" s="2">
        <f>SUM(C272:C277)</f>
        <v>0</v>
      </c>
      <c r="D270" s="2">
        <f aca="true" t="shared" si="36" ref="D270:J270">SUM(D272:D277)</f>
        <v>0</v>
      </c>
      <c r="E270" s="2">
        <f t="shared" si="36"/>
        <v>0</v>
      </c>
      <c r="F270" s="2">
        <f t="shared" si="36"/>
        <v>0</v>
      </c>
      <c r="G270" s="2">
        <f t="shared" si="36"/>
        <v>0</v>
      </c>
      <c r="H270" s="2">
        <f t="shared" si="36"/>
        <v>0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0</v>
      </c>
      <c r="N270" s="2">
        <f aca="true" t="shared" si="37" ref="N270:S270">SUM(N272:N277)</f>
        <v>0</v>
      </c>
      <c r="O270" s="2">
        <f t="shared" si="37"/>
        <v>0</v>
      </c>
      <c r="P270" s="2">
        <f t="shared" si="37"/>
        <v>0</v>
      </c>
      <c r="Q270" s="2">
        <f t="shared" si="37"/>
        <v>0</v>
      </c>
      <c r="R270" s="2">
        <f t="shared" si="37"/>
        <v>0</v>
      </c>
      <c r="S270" s="2">
        <f t="shared" si="37"/>
        <v>0</v>
      </c>
    </row>
    <row r="272" spans="1:19" ht="12.75">
      <c r="A272" s="11" t="s">
        <v>73</v>
      </c>
      <c r="C272" s="2">
        <f aca="true" t="shared" si="38" ref="C272:C277">D272+G272</f>
        <v>0</v>
      </c>
      <c r="D272" s="2">
        <f aca="true" t="shared" si="39" ref="D272:D277">E272+F272</f>
        <v>0</v>
      </c>
      <c r="E272" s="9"/>
      <c r="F272" s="9"/>
      <c r="G272" s="9"/>
      <c r="H272" s="9"/>
      <c r="I272" s="9"/>
      <c r="J272" s="9"/>
      <c r="K272" s="11" t="s">
        <v>73</v>
      </c>
      <c r="M272" s="2">
        <f aca="true" t="shared" si="40" ref="M272:M277">N272+O272</f>
        <v>0</v>
      </c>
      <c r="N272" s="9"/>
      <c r="O272" s="9"/>
      <c r="P272" s="9"/>
      <c r="Q272" s="9"/>
      <c r="R272" s="9"/>
      <c r="S272" s="9"/>
    </row>
    <row r="273" spans="1:19" ht="12.75">
      <c r="A273" s="11" t="s">
        <v>30</v>
      </c>
      <c r="C273" s="2">
        <f t="shared" si="38"/>
        <v>0</v>
      </c>
      <c r="D273" s="2">
        <f t="shared" si="39"/>
        <v>0</v>
      </c>
      <c r="E273" s="9"/>
      <c r="F273" s="9"/>
      <c r="G273" s="9"/>
      <c r="H273" s="9"/>
      <c r="I273" s="9"/>
      <c r="J273" s="9"/>
      <c r="K273" s="11" t="s">
        <v>30</v>
      </c>
      <c r="M273" s="2">
        <f t="shared" si="40"/>
        <v>0</v>
      </c>
      <c r="N273" s="9"/>
      <c r="O273" s="9"/>
      <c r="P273" s="9"/>
      <c r="Q273" s="9"/>
      <c r="R273" s="9"/>
      <c r="S273" s="9"/>
    </row>
    <row r="274" spans="1:19" ht="12.75">
      <c r="A274" s="11" t="s">
        <v>33</v>
      </c>
      <c r="C274" s="2">
        <f t="shared" si="38"/>
        <v>0</v>
      </c>
      <c r="D274" s="2">
        <f t="shared" si="39"/>
        <v>0</v>
      </c>
      <c r="E274" s="9"/>
      <c r="F274" s="9"/>
      <c r="G274" s="9"/>
      <c r="H274" s="9"/>
      <c r="I274" s="9"/>
      <c r="J274" s="9"/>
      <c r="K274" s="11" t="s">
        <v>33</v>
      </c>
      <c r="M274" s="2">
        <f t="shared" si="40"/>
        <v>0</v>
      </c>
      <c r="N274" s="9"/>
      <c r="O274" s="9"/>
      <c r="P274" s="9"/>
      <c r="Q274" s="9"/>
      <c r="R274" s="9"/>
      <c r="S274" s="9"/>
    </row>
    <row r="275" spans="1:19" ht="12.75">
      <c r="A275" s="11" t="s">
        <v>48</v>
      </c>
      <c r="C275" s="2">
        <f t="shared" si="38"/>
        <v>0</v>
      </c>
      <c r="D275" s="2">
        <f t="shared" si="39"/>
        <v>0</v>
      </c>
      <c r="E275" s="9"/>
      <c r="F275" s="9"/>
      <c r="G275" s="9"/>
      <c r="H275" s="9"/>
      <c r="I275" s="9"/>
      <c r="J275" s="9"/>
      <c r="K275" s="11" t="s">
        <v>48</v>
      </c>
      <c r="M275" s="2">
        <f t="shared" si="40"/>
        <v>0</v>
      </c>
      <c r="N275" s="9"/>
      <c r="O275" s="9"/>
      <c r="P275" s="9"/>
      <c r="Q275" s="9"/>
      <c r="R275" s="9"/>
      <c r="S275" s="9"/>
    </row>
    <row r="276" spans="1:19" ht="12.75">
      <c r="A276" s="2" t="s">
        <v>49</v>
      </c>
      <c r="C276" s="2">
        <f t="shared" si="38"/>
        <v>0</v>
      </c>
      <c r="D276" s="2">
        <f t="shared" si="39"/>
        <v>0</v>
      </c>
      <c r="E276" s="9"/>
      <c r="F276" s="9"/>
      <c r="G276" s="9"/>
      <c r="H276" s="9"/>
      <c r="I276" s="9"/>
      <c r="J276" s="9"/>
      <c r="K276" s="2" t="s">
        <v>49</v>
      </c>
      <c r="M276" s="2">
        <f t="shared" si="40"/>
        <v>0</v>
      </c>
      <c r="N276" s="9"/>
      <c r="O276" s="9"/>
      <c r="P276" s="9"/>
      <c r="Q276" s="9"/>
      <c r="R276" s="9"/>
      <c r="S276" s="9"/>
    </row>
    <row r="277" spans="1:19" ht="12.75">
      <c r="A277" s="11" t="s">
        <v>64</v>
      </c>
      <c r="C277" s="2">
        <f t="shared" si="38"/>
        <v>0</v>
      </c>
      <c r="D277" s="2">
        <f t="shared" si="39"/>
        <v>0</v>
      </c>
      <c r="E277" s="9"/>
      <c r="F277" s="9"/>
      <c r="G277" s="9"/>
      <c r="H277" s="9"/>
      <c r="I277" s="9"/>
      <c r="J277" s="9"/>
      <c r="K277" s="11" t="s">
        <v>64</v>
      </c>
      <c r="M277" s="2">
        <f t="shared" si="40"/>
        <v>0</v>
      </c>
      <c r="N277" s="9"/>
      <c r="O277" s="9"/>
      <c r="P277" s="9"/>
      <c r="Q277" s="9"/>
      <c r="R277" s="9"/>
      <c r="S277" s="9"/>
    </row>
    <row r="278" ht="12"/>
    <row r="279" ht="12.75">
      <c r="A279" s="2"/>
    </row>
    <row r="280" spans="1:11" ht="12.75" customHeight="1">
      <c r="A280" s="5"/>
      <c r="K280" s="5"/>
    </row>
    <row r="281" spans="1:11" ht="12.75">
      <c r="A281" s="5" t="s">
        <v>173</v>
      </c>
      <c r="K281" s="5" t="s">
        <v>173</v>
      </c>
    </row>
    <row r="282" spans="1:19" ht="12.75">
      <c r="A282" s="3" t="s">
        <v>135</v>
      </c>
      <c r="C282" s="2">
        <f>D282+G282</f>
        <v>0</v>
      </c>
      <c r="D282" s="2">
        <f>E282+F282</f>
        <v>0</v>
      </c>
      <c r="E282" s="9"/>
      <c r="F282" s="9"/>
      <c r="G282" s="9"/>
      <c r="H282" s="9"/>
      <c r="I282" s="9"/>
      <c r="J282" s="9"/>
      <c r="K282" s="3" t="s">
        <v>135</v>
      </c>
      <c r="M282" s="2">
        <f>N282+O282</f>
        <v>0</v>
      </c>
      <c r="N282" s="9"/>
      <c r="O282" s="9"/>
      <c r="P282" s="9"/>
      <c r="Q282" s="9"/>
      <c r="R282" s="9"/>
      <c r="S282" s="9"/>
    </row>
    <row r="284" spans="1:11" ht="12.75">
      <c r="A284" s="5" t="s">
        <v>136</v>
      </c>
      <c r="C284"/>
      <c r="D284"/>
      <c r="K284" s="5" t="s">
        <v>136</v>
      </c>
    </row>
    <row r="285" spans="1:19" ht="12.75">
      <c r="A285" s="3" t="s">
        <v>137</v>
      </c>
      <c r="C285" s="2">
        <f>D285+G285</f>
        <v>0</v>
      </c>
      <c r="D285" s="2">
        <f>E285+F285</f>
        <v>0</v>
      </c>
      <c r="E285" s="9"/>
      <c r="F285" s="9"/>
      <c r="G285" s="9"/>
      <c r="H285" s="9"/>
      <c r="I285" s="9"/>
      <c r="J285" s="9"/>
      <c r="K285" s="3" t="s">
        <v>137</v>
      </c>
      <c r="M285" s="2">
        <f>N285+O285</f>
        <v>0</v>
      </c>
      <c r="N285" s="9"/>
      <c r="O285" s="9"/>
      <c r="P285" s="9"/>
      <c r="Q285" s="9"/>
      <c r="R285" s="9"/>
      <c r="S285" s="9"/>
    </row>
    <row r="287" spans="1:19" ht="12.75">
      <c r="A287" s="6" t="s">
        <v>17</v>
      </c>
      <c r="C287" s="2">
        <f>D287+G287</f>
        <v>0</v>
      </c>
      <c r="D287" s="2">
        <f>E287+F287</f>
        <v>0</v>
      </c>
      <c r="E287" s="2">
        <f aca="true" t="shared" si="41" ref="E287:J287">SUM(E26,E53,E75,E107,E138,E160,E191,E219,E242,E270,E282,E285)</f>
        <v>0</v>
      </c>
      <c r="F287" s="2">
        <f t="shared" si="41"/>
        <v>0</v>
      </c>
      <c r="G287" s="2">
        <f t="shared" si="41"/>
        <v>0</v>
      </c>
      <c r="H287" s="2">
        <f t="shared" si="41"/>
        <v>0</v>
      </c>
      <c r="I287" s="2">
        <f t="shared" si="41"/>
        <v>0</v>
      </c>
      <c r="J287" s="2">
        <f t="shared" si="41"/>
        <v>0</v>
      </c>
      <c r="K287" s="6" t="s">
        <v>17</v>
      </c>
      <c r="M287" s="2">
        <f>N287+O287</f>
        <v>0</v>
      </c>
      <c r="N287" s="2">
        <f aca="true" t="shared" si="42" ref="N287:S287">SUM(N26,N53,N75,N107,N138,N160,N191,N219,N242,N270,N282,N285)</f>
        <v>0</v>
      </c>
      <c r="O287" s="2">
        <f t="shared" si="42"/>
        <v>0</v>
      </c>
      <c r="P287" s="2">
        <f t="shared" si="42"/>
        <v>0</v>
      </c>
      <c r="Q287" s="2">
        <f t="shared" si="42"/>
        <v>0</v>
      </c>
      <c r="R287" s="2">
        <f t="shared" si="42"/>
        <v>0</v>
      </c>
      <c r="S287" s="2">
        <f t="shared" si="42"/>
        <v>0</v>
      </c>
    </row>
    <row r="288" spans="1:11" ht="12.75">
      <c r="A288" s="12" t="s">
        <v>18</v>
      </c>
      <c r="K288" s="12" t="s">
        <v>18</v>
      </c>
    </row>
    <row r="293" spans="2:12" ht="12.75">
      <c r="B293" s="2" t="s">
        <v>104</v>
      </c>
      <c r="L293" s="2" t="s">
        <v>104</v>
      </c>
    </row>
    <row r="294" spans="2:12" ht="12.75">
      <c r="B294" s="2" t="s">
        <v>224</v>
      </c>
      <c r="L294" s="2" t="s">
        <v>224</v>
      </c>
    </row>
    <row r="296" spans="1:19" s="13" customFormat="1" ht="12.75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>
      <c r="A297" s="32"/>
      <c r="B297" s="33"/>
      <c r="C297" s="34" t="s">
        <v>84</v>
      </c>
      <c r="D297" s="60" t="s">
        <v>156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>
      <c r="A298" s="53" t="s">
        <v>154</v>
      </c>
      <c r="B298" s="54"/>
      <c r="C298" s="34" t="s">
        <v>7</v>
      </c>
      <c r="D298" s="30"/>
      <c r="E298" s="55" t="s">
        <v>121</v>
      </c>
      <c r="F298" s="57"/>
      <c r="G298" s="34" t="s">
        <v>7</v>
      </c>
      <c r="H298" s="37" t="s">
        <v>88</v>
      </c>
      <c r="I298" s="55" t="s">
        <v>92</v>
      </c>
      <c r="J298" s="57"/>
      <c r="K298" s="53" t="s">
        <v>154</v>
      </c>
      <c r="L298" s="54"/>
      <c r="M298" s="30"/>
      <c r="N298" s="55" t="s">
        <v>121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>
      <c r="A299" s="58"/>
      <c r="B299" s="59"/>
      <c r="C299" s="35"/>
      <c r="D299" s="46" t="s">
        <v>10</v>
      </c>
      <c r="E299" s="60" t="s">
        <v>122</v>
      </c>
      <c r="F299" s="62"/>
      <c r="G299" s="35"/>
      <c r="H299" s="46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122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>
      <c r="A300" s="58" t="s">
        <v>153</v>
      </c>
      <c r="B300" s="59"/>
      <c r="C300" s="35"/>
      <c r="D300" s="35"/>
      <c r="E300" s="31"/>
      <c r="F300" s="31"/>
      <c r="G300" s="35"/>
      <c r="H300" s="35"/>
      <c r="I300" s="37" t="s">
        <v>93</v>
      </c>
      <c r="J300" s="37" t="s">
        <v>96</v>
      </c>
      <c r="K300" s="58" t="s">
        <v>153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>
      <c r="A301" s="32"/>
      <c r="B301" s="33"/>
      <c r="C301" s="39" t="s">
        <v>85</v>
      </c>
      <c r="D301" s="47" t="s">
        <v>15</v>
      </c>
      <c r="E301" s="34" t="s">
        <v>123</v>
      </c>
      <c r="F301" s="34" t="s">
        <v>124</v>
      </c>
      <c r="G301" s="39" t="s">
        <v>11</v>
      </c>
      <c r="H301" s="47" t="s">
        <v>90</v>
      </c>
      <c r="I301" s="46" t="s">
        <v>94</v>
      </c>
      <c r="J301" s="46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>
      <c r="A302" s="40"/>
      <c r="B302" s="41"/>
      <c r="C302" s="42" t="s">
        <v>16</v>
      </c>
      <c r="D302" s="43"/>
      <c r="E302" s="42" t="s">
        <v>81</v>
      </c>
      <c r="F302" s="42" t="s">
        <v>82</v>
      </c>
      <c r="G302" s="44" t="s">
        <v>16</v>
      </c>
      <c r="H302" s="48" t="s">
        <v>91</v>
      </c>
      <c r="I302" s="48" t="s">
        <v>95</v>
      </c>
      <c r="J302" s="48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19" ht="12.75">
      <c r="A304" s="5" t="s">
        <v>17</v>
      </c>
      <c r="C304" s="2">
        <f aca="true" t="shared" si="43" ref="C304:J304">SUM(C307:C316)</f>
        <v>0</v>
      </c>
      <c r="D304" s="2">
        <f t="shared" si="43"/>
        <v>0</v>
      </c>
      <c r="E304" s="2">
        <f t="shared" si="43"/>
        <v>0</v>
      </c>
      <c r="F304" s="2">
        <f t="shared" si="43"/>
        <v>0</v>
      </c>
      <c r="G304" s="2">
        <f t="shared" si="43"/>
        <v>0</v>
      </c>
      <c r="H304" s="2">
        <f t="shared" si="43"/>
        <v>0</v>
      </c>
      <c r="I304" s="2">
        <f t="shared" si="43"/>
        <v>0</v>
      </c>
      <c r="J304" s="2">
        <f t="shared" si="43"/>
        <v>0</v>
      </c>
      <c r="K304" s="5" t="s">
        <v>17</v>
      </c>
      <c r="M304" s="2">
        <f aca="true" t="shared" si="44" ref="M304:S304">SUM(M307:M316)</f>
        <v>0</v>
      </c>
      <c r="N304" s="2">
        <f t="shared" si="44"/>
        <v>0</v>
      </c>
      <c r="O304" s="2">
        <f t="shared" si="44"/>
        <v>0</v>
      </c>
      <c r="P304" s="2">
        <f t="shared" si="44"/>
        <v>0</v>
      </c>
      <c r="Q304" s="2">
        <f t="shared" si="44"/>
        <v>0</v>
      </c>
      <c r="R304" s="2">
        <f t="shared" si="44"/>
        <v>0</v>
      </c>
      <c r="S304" s="2">
        <f t="shared" si="44"/>
        <v>0</v>
      </c>
    </row>
    <row r="306" spans="1:11" ht="12.75">
      <c r="A306" s="2" t="s">
        <v>152</v>
      </c>
      <c r="K306" s="2" t="s">
        <v>152</v>
      </c>
    </row>
    <row r="307" spans="1:19" ht="12.75">
      <c r="A307" s="2" t="s">
        <v>142</v>
      </c>
      <c r="C307" s="2">
        <f>C26</f>
        <v>0</v>
      </c>
      <c r="D307" s="2">
        <f aca="true" t="shared" si="45" ref="D307:J307">D26</f>
        <v>0</v>
      </c>
      <c r="E307" s="2">
        <f t="shared" si="45"/>
        <v>0</v>
      </c>
      <c r="F307" s="2">
        <f t="shared" si="45"/>
        <v>0</v>
      </c>
      <c r="G307" s="2">
        <f t="shared" si="45"/>
        <v>0</v>
      </c>
      <c r="H307" s="2">
        <f t="shared" si="45"/>
        <v>0</v>
      </c>
      <c r="I307" s="2">
        <f t="shared" si="45"/>
        <v>0</v>
      </c>
      <c r="J307" s="2">
        <f t="shared" si="45"/>
        <v>0</v>
      </c>
      <c r="K307" s="2" t="s">
        <v>142</v>
      </c>
      <c r="M307" s="2">
        <f>M26</f>
        <v>0</v>
      </c>
      <c r="N307" s="2">
        <f aca="true" t="shared" si="46" ref="N307:S307">N26</f>
        <v>0</v>
      </c>
      <c r="O307" s="2">
        <f t="shared" si="46"/>
        <v>0</v>
      </c>
      <c r="P307" s="2">
        <f t="shared" si="46"/>
        <v>0</v>
      </c>
      <c r="Q307" s="2">
        <f t="shared" si="46"/>
        <v>0</v>
      </c>
      <c r="R307" s="2">
        <f t="shared" si="46"/>
        <v>0</v>
      </c>
      <c r="S307" s="2">
        <f t="shared" si="46"/>
        <v>0</v>
      </c>
    </row>
    <row r="308" spans="1:19" ht="12.75">
      <c r="A308" s="2" t="s">
        <v>143</v>
      </c>
      <c r="C308" s="2">
        <f>C53</f>
        <v>0</v>
      </c>
      <c r="D308" s="2">
        <f aca="true" t="shared" si="47" ref="D308:J308">D53</f>
        <v>0</v>
      </c>
      <c r="E308" s="2">
        <f t="shared" si="47"/>
        <v>0</v>
      </c>
      <c r="F308" s="2">
        <f t="shared" si="47"/>
        <v>0</v>
      </c>
      <c r="G308" s="2">
        <f t="shared" si="47"/>
        <v>0</v>
      </c>
      <c r="H308" s="2">
        <f t="shared" si="47"/>
        <v>0</v>
      </c>
      <c r="I308" s="2">
        <f t="shared" si="47"/>
        <v>0</v>
      </c>
      <c r="J308" s="2">
        <f t="shared" si="47"/>
        <v>0</v>
      </c>
      <c r="K308" s="2" t="s">
        <v>143</v>
      </c>
      <c r="M308" s="2">
        <f>M53</f>
        <v>0</v>
      </c>
      <c r="N308" s="2">
        <f aca="true" t="shared" si="48" ref="N308:S308">N53</f>
        <v>0</v>
      </c>
      <c r="O308" s="2">
        <f t="shared" si="48"/>
        <v>0</v>
      </c>
      <c r="P308" s="2">
        <f t="shared" si="48"/>
        <v>0</v>
      </c>
      <c r="Q308" s="2">
        <f t="shared" si="48"/>
        <v>0</v>
      </c>
      <c r="R308" s="2">
        <f t="shared" si="48"/>
        <v>0</v>
      </c>
      <c r="S308" s="2">
        <f t="shared" si="48"/>
        <v>0</v>
      </c>
    </row>
    <row r="309" spans="1:19" ht="12.75">
      <c r="A309" s="2" t="s">
        <v>144</v>
      </c>
      <c r="C309" s="2">
        <f>C75</f>
        <v>0</v>
      </c>
      <c r="D309" s="2">
        <f aca="true" t="shared" si="49" ref="D309:J309">D75</f>
        <v>0</v>
      </c>
      <c r="E309" s="2">
        <f t="shared" si="49"/>
        <v>0</v>
      </c>
      <c r="F309" s="2">
        <f t="shared" si="49"/>
        <v>0</v>
      </c>
      <c r="G309" s="2">
        <f t="shared" si="49"/>
        <v>0</v>
      </c>
      <c r="H309" s="2">
        <f t="shared" si="49"/>
        <v>0</v>
      </c>
      <c r="I309" s="2">
        <f t="shared" si="49"/>
        <v>0</v>
      </c>
      <c r="J309" s="2">
        <f t="shared" si="49"/>
        <v>0</v>
      </c>
      <c r="K309" s="2" t="s">
        <v>144</v>
      </c>
      <c r="M309" s="2">
        <f>M75</f>
        <v>0</v>
      </c>
      <c r="N309" s="2">
        <f aca="true" t="shared" si="50" ref="N309:S309">N75</f>
        <v>0</v>
      </c>
      <c r="O309" s="2">
        <f t="shared" si="50"/>
        <v>0</v>
      </c>
      <c r="P309" s="2">
        <f t="shared" si="50"/>
        <v>0</v>
      </c>
      <c r="Q309" s="2">
        <f t="shared" si="50"/>
        <v>0</v>
      </c>
      <c r="R309" s="2">
        <f t="shared" si="50"/>
        <v>0</v>
      </c>
      <c r="S309" s="2">
        <f t="shared" si="50"/>
        <v>0</v>
      </c>
    </row>
    <row r="310" spans="1:19" ht="27.75" customHeight="1">
      <c r="A310" s="63" t="s">
        <v>145</v>
      </c>
      <c r="B310" s="63"/>
      <c r="C310" s="2">
        <f>C107</f>
        <v>0</v>
      </c>
      <c r="D310" s="2">
        <f aca="true" t="shared" si="51" ref="D310:J310">D107</f>
        <v>0</v>
      </c>
      <c r="E310" s="2">
        <f t="shared" si="51"/>
        <v>0</v>
      </c>
      <c r="F310" s="2">
        <f t="shared" si="51"/>
        <v>0</v>
      </c>
      <c r="G310" s="2">
        <f t="shared" si="51"/>
        <v>0</v>
      </c>
      <c r="H310" s="2">
        <f t="shared" si="51"/>
        <v>0</v>
      </c>
      <c r="I310" s="2">
        <f t="shared" si="51"/>
        <v>0</v>
      </c>
      <c r="J310" s="2">
        <f t="shared" si="51"/>
        <v>0</v>
      </c>
      <c r="K310" s="63" t="s">
        <v>145</v>
      </c>
      <c r="L310" s="63"/>
      <c r="M310" s="2">
        <f>M107</f>
        <v>0</v>
      </c>
      <c r="N310" s="2">
        <f aca="true" t="shared" si="52" ref="N310:S310">N107</f>
        <v>0</v>
      </c>
      <c r="O310" s="2">
        <f t="shared" si="52"/>
        <v>0</v>
      </c>
      <c r="P310" s="2">
        <f t="shared" si="52"/>
        <v>0</v>
      </c>
      <c r="Q310" s="2">
        <f t="shared" si="52"/>
        <v>0</v>
      </c>
      <c r="R310" s="2">
        <f t="shared" si="52"/>
        <v>0</v>
      </c>
      <c r="S310" s="2">
        <f t="shared" si="52"/>
        <v>0</v>
      </c>
    </row>
    <row r="311" spans="1:19" ht="26.25" customHeight="1">
      <c r="A311" s="63" t="s">
        <v>146</v>
      </c>
      <c r="B311" s="63"/>
      <c r="C311" s="2">
        <f>C138</f>
        <v>0</v>
      </c>
      <c r="D311" s="2">
        <f aca="true" t="shared" si="53" ref="D311:J311">D138</f>
        <v>0</v>
      </c>
      <c r="E311" s="2">
        <f t="shared" si="53"/>
        <v>0</v>
      </c>
      <c r="F311" s="2">
        <f t="shared" si="53"/>
        <v>0</v>
      </c>
      <c r="G311" s="2">
        <f t="shared" si="53"/>
        <v>0</v>
      </c>
      <c r="H311" s="2">
        <f t="shared" si="53"/>
        <v>0</v>
      </c>
      <c r="I311" s="2">
        <f t="shared" si="53"/>
        <v>0</v>
      </c>
      <c r="J311" s="2">
        <f t="shared" si="53"/>
        <v>0</v>
      </c>
      <c r="K311" s="63" t="s">
        <v>146</v>
      </c>
      <c r="L311" s="63"/>
      <c r="M311" s="2">
        <f>M138</f>
        <v>0</v>
      </c>
      <c r="N311" s="2">
        <f aca="true" t="shared" si="54" ref="N311:S311">N138</f>
        <v>0</v>
      </c>
      <c r="O311" s="2">
        <f t="shared" si="54"/>
        <v>0</v>
      </c>
      <c r="P311" s="2">
        <f t="shared" si="54"/>
        <v>0</v>
      </c>
      <c r="Q311" s="2">
        <f t="shared" si="54"/>
        <v>0</v>
      </c>
      <c r="R311" s="2">
        <f t="shared" si="54"/>
        <v>0</v>
      </c>
      <c r="S311" s="2">
        <f t="shared" si="54"/>
        <v>0</v>
      </c>
    </row>
    <row r="312" spans="1:19" ht="27" customHeight="1">
      <c r="A312" s="63" t="s">
        <v>162</v>
      </c>
      <c r="B312" s="63"/>
      <c r="C312" s="2">
        <f>C160</f>
        <v>0</v>
      </c>
      <c r="D312" s="2">
        <f aca="true" t="shared" si="55" ref="D312:J312">D160</f>
        <v>0</v>
      </c>
      <c r="E312" s="2">
        <f t="shared" si="55"/>
        <v>0</v>
      </c>
      <c r="F312" s="2">
        <f t="shared" si="55"/>
        <v>0</v>
      </c>
      <c r="G312" s="2">
        <f t="shared" si="55"/>
        <v>0</v>
      </c>
      <c r="H312" s="2">
        <f t="shared" si="55"/>
        <v>0</v>
      </c>
      <c r="I312" s="2">
        <f t="shared" si="55"/>
        <v>0</v>
      </c>
      <c r="J312" s="2">
        <f t="shared" si="55"/>
        <v>0</v>
      </c>
      <c r="K312" s="63" t="s">
        <v>165</v>
      </c>
      <c r="L312" s="63"/>
      <c r="M312" s="2">
        <f>M160</f>
        <v>0</v>
      </c>
      <c r="N312" s="2">
        <f aca="true" t="shared" si="56" ref="N312:S312">N160</f>
        <v>0</v>
      </c>
      <c r="O312" s="2">
        <f t="shared" si="56"/>
        <v>0</v>
      </c>
      <c r="P312" s="2">
        <f t="shared" si="56"/>
        <v>0</v>
      </c>
      <c r="Q312" s="2">
        <f t="shared" si="56"/>
        <v>0</v>
      </c>
      <c r="R312" s="2">
        <f t="shared" si="56"/>
        <v>0</v>
      </c>
      <c r="S312" s="2">
        <f t="shared" si="56"/>
        <v>0</v>
      </c>
    </row>
    <row r="313" spans="1:19" ht="26.25" customHeight="1">
      <c r="A313" s="63" t="s">
        <v>148</v>
      </c>
      <c r="B313" s="63"/>
      <c r="C313" s="2">
        <f>C191</f>
        <v>0</v>
      </c>
      <c r="D313" s="2">
        <f aca="true" t="shared" si="57" ref="D313:J313">D191</f>
        <v>0</v>
      </c>
      <c r="E313" s="2">
        <f t="shared" si="57"/>
        <v>0</v>
      </c>
      <c r="F313" s="2">
        <f t="shared" si="57"/>
        <v>0</v>
      </c>
      <c r="G313" s="2">
        <f t="shared" si="57"/>
        <v>0</v>
      </c>
      <c r="H313" s="2">
        <f t="shared" si="57"/>
        <v>0</v>
      </c>
      <c r="I313" s="2">
        <f t="shared" si="57"/>
        <v>0</v>
      </c>
      <c r="J313" s="2">
        <f t="shared" si="57"/>
        <v>0</v>
      </c>
      <c r="K313" s="63" t="s">
        <v>148</v>
      </c>
      <c r="L313" s="63"/>
      <c r="M313" s="2">
        <f>M191</f>
        <v>0</v>
      </c>
      <c r="N313" s="2">
        <f aca="true" t="shared" si="58" ref="N313:S313">N191</f>
        <v>0</v>
      </c>
      <c r="O313" s="2">
        <f t="shared" si="58"/>
        <v>0</v>
      </c>
      <c r="P313" s="2">
        <f t="shared" si="58"/>
        <v>0</v>
      </c>
      <c r="Q313" s="2">
        <f t="shared" si="58"/>
        <v>0</v>
      </c>
      <c r="R313" s="2">
        <f t="shared" si="58"/>
        <v>0</v>
      </c>
      <c r="S313" s="2">
        <f t="shared" si="58"/>
        <v>0</v>
      </c>
    </row>
    <row r="314" spans="1:19" ht="27" customHeight="1">
      <c r="A314" s="63" t="s">
        <v>149</v>
      </c>
      <c r="B314" s="63"/>
      <c r="C314" s="2">
        <f>C219</f>
        <v>0</v>
      </c>
      <c r="D314" s="2">
        <f aca="true" t="shared" si="59" ref="D314:J314">D219</f>
        <v>0</v>
      </c>
      <c r="E314" s="2">
        <f t="shared" si="59"/>
        <v>0</v>
      </c>
      <c r="F314" s="2">
        <f t="shared" si="59"/>
        <v>0</v>
      </c>
      <c r="G314" s="2">
        <f t="shared" si="59"/>
        <v>0</v>
      </c>
      <c r="H314" s="2">
        <f t="shared" si="59"/>
        <v>0</v>
      </c>
      <c r="I314" s="2">
        <f t="shared" si="59"/>
        <v>0</v>
      </c>
      <c r="J314" s="2">
        <f t="shared" si="59"/>
        <v>0</v>
      </c>
      <c r="K314" s="63" t="s">
        <v>149</v>
      </c>
      <c r="L314" s="63"/>
      <c r="M314" s="2">
        <f>M219</f>
        <v>0</v>
      </c>
      <c r="N314" s="2">
        <f aca="true" t="shared" si="60" ref="N314:S314">N219</f>
        <v>0</v>
      </c>
      <c r="O314" s="2">
        <f t="shared" si="60"/>
        <v>0</v>
      </c>
      <c r="P314" s="2">
        <f t="shared" si="60"/>
        <v>0</v>
      </c>
      <c r="Q314" s="2">
        <f t="shared" si="60"/>
        <v>0</v>
      </c>
      <c r="R314" s="2">
        <f t="shared" si="60"/>
        <v>0</v>
      </c>
      <c r="S314" s="2">
        <f t="shared" si="60"/>
        <v>0</v>
      </c>
    </row>
    <row r="315" spans="1:19" ht="12.75">
      <c r="A315" s="2" t="s">
        <v>150</v>
      </c>
      <c r="C315" s="2">
        <f>C242</f>
        <v>0</v>
      </c>
      <c r="D315" s="2">
        <f aca="true" t="shared" si="61" ref="D315:J315">D242</f>
        <v>0</v>
      </c>
      <c r="E315" s="2">
        <f t="shared" si="61"/>
        <v>0</v>
      </c>
      <c r="F315" s="2">
        <f t="shared" si="61"/>
        <v>0</v>
      </c>
      <c r="G315" s="2">
        <f t="shared" si="61"/>
        <v>0</v>
      </c>
      <c r="H315" s="2">
        <f t="shared" si="61"/>
        <v>0</v>
      </c>
      <c r="I315" s="2">
        <f t="shared" si="61"/>
        <v>0</v>
      </c>
      <c r="J315" s="2">
        <f t="shared" si="61"/>
        <v>0</v>
      </c>
      <c r="K315" s="2" t="s">
        <v>150</v>
      </c>
      <c r="M315" s="2">
        <f>M242</f>
        <v>0</v>
      </c>
      <c r="N315" s="2">
        <f aca="true" t="shared" si="62" ref="N315:S315">N242</f>
        <v>0</v>
      </c>
      <c r="O315" s="2">
        <f t="shared" si="62"/>
        <v>0</v>
      </c>
      <c r="P315" s="2">
        <f t="shared" si="62"/>
        <v>0</v>
      </c>
      <c r="Q315" s="2">
        <f t="shared" si="62"/>
        <v>0</v>
      </c>
      <c r="R315" s="2">
        <f t="shared" si="62"/>
        <v>0</v>
      </c>
      <c r="S315" s="2">
        <f t="shared" si="62"/>
        <v>0</v>
      </c>
    </row>
    <row r="316" spans="1:19" ht="21.75" customHeight="1">
      <c r="A316" s="63" t="s">
        <v>161</v>
      </c>
      <c r="B316" s="63"/>
      <c r="C316" s="2">
        <f>C270</f>
        <v>0</v>
      </c>
      <c r="D316" s="2">
        <f aca="true" t="shared" si="63" ref="D316:J316">D270</f>
        <v>0</v>
      </c>
      <c r="E316" s="2">
        <f t="shared" si="63"/>
        <v>0</v>
      </c>
      <c r="F316" s="2">
        <f t="shared" si="63"/>
        <v>0</v>
      </c>
      <c r="G316" s="2">
        <f t="shared" si="63"/>
        <v>0</v>
      </c>
      <c r="H316" s="2">
        <f t="shared" si="63"/>
        <v>0</v>
      </c>
      <c r="I316" s="2">
        <f t="shared" si="63"/>
        <v>0</v>
      </c>
      <c r="J316" s="2">
        <f t="shared" si="63"/>
        <v>0</v>
      </c>
      <c r="K316" s="63" t="s">
        <v>161</v>
      </c>
      <c r="L316" s="63"/>
      <c r="M316" s="2">
        <f>M270</f>
        <v>0</v>
      </c>
      <c r="N316" s="2">
        <f aca="true" t="shared" si="64" ref="N316:S316">N270</f>
        <v>0</v>
      </c>
      <c r="O316" s="2">
        <f t="shared" si="64"/>
        <v>0</v>
      </c>
      <c r="P316" s="2">
        <f t="shared" si="64"/>
        <v>0</v>
      </c>
      <c r="Q316" s="2">
        <f t="shared" si="64"/>
        <v>0</v>
      </c>
      <c r="R316" s="2">
        <f t="shared" si="64"/>
        <v>0</v>
      </c>
      <c r="S316" s="2">
        <f t="shared" si="64"/>
        <v>0</v>
      </c>
    </row>
  </sheetData>
  <sheetProtection/>
  <mergeCells count="224">
    <mergeCell ref="N20:O20"/>
    <mergeCell ref="A21:B21"/>
    <mergeCell ref="E21:F21"/>
    <mergeCell ref="I21:J21"/>
    <mergeCell ref="P19:Q19"/>
    <mergeCell ref="D18:F18"/>
    <mergeCell ref="H18:J18"/>
    <mergeCell ref="M18:O18"/>
    <mergeCell ref="P18:Q18"/>
    <mergeCell ref="D19:F19"/>
    <mergeCell ref="M46:O46"/>
    <mergeCell ref="P46:Q46"/>
    <mergeCell ref="A22:B22"/>
    <mergeCell ref="K22:L22"/>
    <mergeCell ref="H19:J19"/>
    <mergeCell ref="M19:O19"/>
    <mergeCell ref="N21:O21"/>
    <mergeCell ref="A20:B20"/>
    <mergeCell ref="M45:O45"/>
    <mergeCell ref="P45:Q45"/>
    <mergeCell ref="E47:F47"/>
    <mergeCell ref="I47:J47"/>
    <mergeCell ref="K47:L47"/>
    <mergeCell ref="E20:F20"/>
    <mergeCell ref="I20:J20"/>
    <mergeCell ref="K20:L20"/>
    <mergeCell ref="D45:F45"/>
    <mergeCell ref="H45:J45"/>
    <mergeCell ref="D46:F46"/>
    <mergeCell ref="H46:J46"/>
    <mergeCell ref="A49:B49"/>
    <mergeCell ref="K49:L49"/>
    <mergeCell ref="D67:F67"/>
    <mergeCell ref="H67:J67"/>
    <mergeCell ref="N47:O47"/>
    <mergeCell ref="A48:B48"/>
    <mergeCell ref="E48:F48"/>
    <mergeCell ref="I48:J48"/>
    <mergeCell ref="N48:O48"/>
    <mergeCell ref="A47:B47"/>
    <mergeCell ref="E69:F69"/>
    <mergeCell ref="I69:J69"/>
    <mergeCell ref="K69:L69"/>
    <mergeCell ref="M67:O67"/>
    <mergeCell ref="P67:Q67"/>
    <mergeCell ref="D68:F68"/>
    <mergeCell ref="H68:J68"/>
    <mergeCell ref="M68:O68"/>
    <mergeCell ref="P68:Q68"/>
    <mergeCell ref="A71:B71"/>
    <mergeCell ref="K71:L71"/>
    <mergeCell ref="D99:F99"/>
    <mergeCell ref="H99:J99"/>
    <mergeCell ref="N69:O69"/>
    <mergeCell ref="A70:B70"/>
    <mergeCell ref="E70:F70"/>
    <mergeCell ref="I70:J70"/>
    <mergeCell ref="N70:O70"/>
    <mergeCell ref="A69:B69"/>
    <mergeCell ref="E101:F101"/>
    <mergeCell ref="I101:J101"/>
    <mergeCell ref="K101:L101"/>
    <mergeCell ref="M99:O99"/>
    <mergeCell ref="P99:Q99"/>
    <mergeCell ref="D100:F100"/>
    <mergeCell ref="H100:J100"/>
    <mergeCell ref="M100:O100"/>
    <mergeCell ref="P100:Q100"/>
    <mergeCell ref="A103:B103"/>
    <mergeCell ref="K103:L103"/>
    <mergeCell ref="D130:F130"/>
    <mergeCell ref="H130:J130"/>
    <mergeCell ref="N101:O101"/>
    <mergeCell ref="A102:B102"/>
    <mergeCell ref="E102:F102"/>
    <mergeCell ref="I102:J102"/>
    <mergeCell ref="N102:O102"/>
    <mergeCell ref="A101:B101"/>
    <mergeCell ref="E132:F132"/>
    <mergeCell ref="I132:J132"/>
    <mergeCell ref="K132:L132"/>
    <mergeCell ref="M130:O130"/>
    <mergeCell ref="P130:Q130"/>
    <mergeCell ref="D131:F131"/>
    <mergeCell ref="H131:J131"/>
    <mergeCell ref="M131:O131"/>
    <mergeCell ref="P131:Q131"/>
    <mergeCell ref="A134:B134"/>
    <mergeCell ref="K134:L134"/>
    <mergeCell ref="D152:F152"/>
    <mergeCell ref="H152:J152"/>
    <mergeCell ref="N132:O132"/>
    <mergeCell ref="A133:B133"/>
    <mergeCell ref="E133:F133"/>
    <mergeCell ref="I133:J133"/>
    <mergeCell ref="N133:O133"/>
    <mergeCell ref="A132:B132"/>
    <mergeCell ref="E154:F154"/>
    <mergeCell ref="I154:J154"/>
    <mergeCell ref="K154:L154"/>
    <mergeCell ref="M152:O152"/>
    <mergeCell ref="P152:Q152"/>
    <mergeCell ref="D153:F153"/>
    <mergeCell ref="H153:J153"/>
    <mergeCell ref="M153:O153"/>
    <mergeCell ref="P153:Q153"/>
    <mergeCell ref="A156:B156"/>
    <mergeCell ref="K156:L156"/>
    <mergeCell ref="D183:F183"/>
    <mergeCell ref="H183:J183"/>
    <mergeCell ref="N154:O154"/>
    <mergeCell ref="A155:B155"/>
    <mergeCell ref="E155:F155"/>
    <mergeCell ref="I155:J155"/>
    <mergeCell ref="N155:O155"/>
    <mergeCell ref="A154:B154"/>
    <mergeCell ref="E185:F185"/>
    <mergeCell ref="I185:J185"/>
    <mergeCell ref="K185:L185"/>
    <mergeCell ref="M183:O183"/>
    <mergeCell ref="P183:Q183"/>
    <mergeCell ref="D184:F184"/>
    <mergeCell ref="H184:J184"/>
    <mergeCell ref="M184:O184"/>
    <mergeCell ref="P184:Q184"/>
    <mergeCell ref="A187:B187"/>
    <mergeCell ref="K187:L187"/>
    <mergeCell ref="D211:F211"/>
    <mergeCell ref="H211:J211"/>
    <mergeCell ref="N185:O185"/>
    <mergeCell ref="A186:B186"/>
    <mergeCell ref="E186:F186"/>
    <mergeCell ref="I186:J186"/>
    <mergeCell ref="N186:O186"/>
    <mergeCell ref="A185:B185"/>
    <mergeCell ref="E213:F213"/>
    <mergeCell ref="I213:J213"/>
    <mergeCell ref="K213:L213"/>
    <mergeCell ref="M211:O211"/>
    <mergeCell ref="P211:Q211"/>
    <mergeCell ref="D212:F212"/>
    <mergeCell ref="H212:J212"/>
    <mergeCell ref="M212:O212"/>
    <mergeCell ref="P212:Q212"/>
    <mergeCell ref="A215:B215"/>
    <mergeCell ref="K215:L215"/>
    <mergeCell ref="D234:F234"/>
    <mergeCell ref="H234:J234"/>
    <mergeCell ref="N213:O213"/>
    <mergeCell ref="A214:B214"/>
    <mergeCell ref="E214:F214"/>
    <mergeCell ref="I214:J214"/>
    <mergeCell ref="N214:O214"/>
    <mergeCell ref="A213:B213"/>
    <mergeCell ref="M234:O234"/>
    <mergeCell ref="P234:Q234"/>
    <mergeCell ref="D235:F235"/>
    <mergeCell ref="H235:J235"/>
    <mergeCell ref="M235:O235"/>
    <mergeCell ref="P235:Q235"/>
    <mergeCell ref="N236:O236"/>
    <mergeCell ref="A237:B237"/>
    <mergeCell ref="E237:F237"/>
    <mergeCell ref="I237:J237"/>
    <mergeCell ref="N237:O237"/>
    <mergeCell ref="A236:B236"/>
    <mergeCell ref="E236:F236"/>
    <mergeCell ref="I236:J236"/>
    <mergeCell ref="K236:L236"/>
    <mergeCell ref="A238:B238"/>
    <mergeCell ref="K238:L238"/>
    <mergeCell ref="D262:F262"/>
    <mergeCell ref="H262:J262"/>
    <mergeCell ref="K256:L256"/>
    <mergeCell ref="A256:B256"/>
    <mergeCell ref="M262:O262"/>
    <mergeCell ref="P262:Q262"/>
    <mergeCell ref="D263:F263"/>
    <mergeCell ref="H263:J263"/>
    <mergeCell ref="M263:O263"/>
    <mergeCell ref="P263:Q263"/>
    <mergeCell ref="N264:O264"/>
    <mergeCell ref="A265:B265"/>
    <mergeCell ref="E265:F265"/>
    <mergeCell ref="I265:J265"/>
    <mergeCell ref="N265:O265"/>
    <mergeCell ref="A264:B264"/>
    <mergeCell ref="E264:F264"/>
    <mergeCell ref="I264:J264"/>
    <mergeCell ref="K264:L264"/>
    <mergeCell ref="M297:O297"/>
    <mergeCell ref="P297:Q297"/>
    <mergeCell ref="M296:O296"/>
    <mergeCell ref="P296:Q296"/>
    <mergeCell ref="A266:B266"/>
    <mergeCell ref="K266:L266"/>
    <mergeCell ref="A300:B300"/>
    <mergeCell ref="K300:L300"/>
    <mergeCell ref="A310:B310"/>
    <mergeCell ref="K310:L310"/>
    <mergeCell ref="N298:O298"/>
    <mergeCell ref="A299:B299"/>
    <mergeCell ref="E299:F299"/>
    <mergeCell ref="I299:J299"/>
    <mergeCell ref="N299:O299"/>
    <mergeCell ref="K299:L299"/>
    <mergeCell ref="A313:B313"/>
    <mergeCell ref="K313:L313"/>
    <mergeCell ref="A314:B314"/>
    <mergeCell ref="K314:L314"/>
    <mergeCell ref="A311:B311"/>
    <mergeCell ref="K311:L311"/>
    <mergeCell ref="A312:B312"/>
    <mergeCell ref="K312:L312"/>
    <mergeCell ref="A316:B316"/>
    <mergeCell ref="K316:L316"/>
    <mergeCell ref="D296:F296"/>
    <mergeCell ref="H296:J296"/>
    <mergeCell ref="D297:F297"/>
    <mergeCell ref="H297:J297"/>
    <mergeCell ref="A298:B298"/>
    <mergeCell ref="E298:F298"/>
    <mergeCell ref="I298:J298"/>
    <mergeCell ref="K298:L29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16"/>
  <sheetViews>
    <sheetView zoomScale="79" zoomScaleNormal="79" zoomScalePageLayoutView="0" workbookViewId="0" topLeftCell="A1">
      <selection activeCell="L290" sqref="L290"/>
    </sheetView>
  </sheetViews>
  <sheetFormatPr defaultColWidth="9.00390625" defaultRowHeight="12" outlineLevelRow="1"/>
  <cols>
    <col min="1" max="1" width="9.25390625" style="2" customWidth="1"/>
    <col min="2" max="2" width="9.37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1.125" style="2" customWidth="1"/>
    <col min="19" max="19" width="11.25390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177</v>
      </c>
    </row>
    <row r="2" spans="1:11" ht="12.75" customHeight="1" outlineLevel="1">
      <c r="A2" s="3" t="s">
        <v>178</v>
      </c>
      <c r="K2" s="3" t="s">
        <v>178</v>
      </c>
    </row>
    <row r="3" ht="12.75" customHeight="1" outlineLevel="1"/>
    <row r="4" spans="2:12" ht="12.75" customHeight="1" outlineLevel="1">
      <c r="B4" s="5" t="s">
        <v>2</v>
      </c>
      <c r="J4" s="10"/>
      <c r="K4" s="10"/>
      <c r="L4" s="5" t="s">
        <v>2</v>
      </c>
    </row>
    <row r="5" spans="3:15" ht="12.75" customHeight="1" outlineLevel="1">
      <c r="C5" s="5" t="s">
        <v>225</v>
      </c>
      <c r="E5" s="5"/>
      <c r="J5" s="10"/>
      <c r="K5" s="10"/>
      <c r="M5" s="5" t="s">
        <v>225</v>
      </c>
      <c r="O5" s="5"/>
    </row>
    <row r="6" spans="2:12" ht="12.75" customHeight="1" outlineLevel="1">
      <c r="B6" s="3" t="s">
        <v>3</v>
      </c>
      <c r="J6" s="10"/>
      <c r="K6" s="10"/>
      <c r="L6" s="3" t="s">
        <v>3</v>
      </c>
    </row>
    <row r="7" spans="3:17" ht="12.75" customHeight="1" outlineLevel="1">
      <c r="C7" s="8" t="s">
        <v>226</v>
      </c>
      <c r="D7" s="3"/>
      <c r="E7" s="3"/>
      <c r="F7" s="3"/>
      <c r="G7" s="3"/>
      <c r="J7" s="10"/>
      <c r="K7" s="10"/>
      <c r="M7" s="8" t="s">
        <v>227</v>
      </c>
      <c r="N7" s="3"/>
      <c r="O7" s="3"/>
      <c r="P7" s="3"/>
      <c r="Q7" s="3"/>
    </row>
    <row r="8" spans="2:19" ht="12.75" customHeight="1" outlineLevel="1">
      <c r="B8" s="10"/>
      <c r="C8" s="24"/>
      <c r="D8" s="23"/>
      <c r="E8" s="23"/>
      <c r="F8" s="23"/>
      <c r="G8" s="23"/>
      <c r="H8" s="10"/>
      <c r="I8" s="10"/>
      <c r="J8" s="10"/>
      <c r="K8" s="10"/>
      <c r="L8" s="24"/>
      <c r="M8" s="25"/>
      <c r="N8" s="23"/>
      <c r="O8" s="23"/>
      <c r="P8" s="23"/>
      <c r="Q8" s="23"/>
      <c r="R8" s="10"/>
      <c r="S8" s="10"/>
    </row>
    <row r="9" ht="12.75" outlineLevel="1"/>
    <row r="10" ht="12.75" outlineLevel="1"/>
    <row r="11" spans="1:11" ht="12.75" customHeight="1">
      <c r="A11" s="5"/>
      <c r="K11" s="5"/>
    </row>
    <row r="12" spans="1:11" ht="12.75">
      <c r="A12" s="2" t="s">
        <v>103</v>
      </c>
      <c r="K12" s="2" t="s">
        <v>103</v>
      </c>
    </row>
    <row r="15" spans="2:12" ht="12.75">
      <c r="B15" s="2" t="s">
        <v>104</v>
      </c>
      <c r="L15" s="2" t="s">
        <v>104</v>
      </c>
    </row>
    <row r="16" spans="2:12" ht="12.75">
      <c r="B16" s="2" t="s">
        <v>228</v>
      </c>
      <c r="L16" s="2" t="s">
        <v>228</v>
      </c>
    </row>
    <row r="18" spans="1:19" s="13" customFormat="1" ht="12.75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>
      <c r="A19" s="32"/>
      <c r="B19" s="33"/>
      <c r="C19" s="34" t="s">
        <v>84</v>
      </c>
      <c r="D19" s="60" t="s">
        <v>156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>
      <c r="A20" s="53" t="s">
        <v>117</v>
      </c>
      <c r="B20" s="54"/>
      <c r="C20" s="34" t="s">
        <v>7</v>
      </c>
      <c r="D20" s="30"/>
      <c r="E20" s="55" t="s">
        <v>121</v>
      </c>
      <c r="F20" s="57"/>
      <c r="G20" s="34" t="s">
        <v>7</v>
      </c>
      <c r="H20" s="37" t="s">
        <v>88</v>
      </c>
      <c r="I20" s="55" t="s">
        <v>92</v>
      </c>
      <c r="J20" s="57"/>
      <c r="K20" s="53" t="s">
        <v>125</v>
      </c>
      <c r="L20" s="54"/>
      <c r="M20" s="30"/>
      <c r="N20" s="55" t="s">
        <v>121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>
      <c r="A21" s="58"/>
      <c r="B21" s="59"/>
      <c r="C21" s="35"/>
      <c r="D21" s="46" t="s">
        <v>10</v>
      </c>
      <c r="E21" s="60" t="s">
        <v>122</v>
      </c>
      <c r="F21" s="62"/>
      <c r="G21" s="35"/>
      <c r="H21" s="46" t="s">
        <v>89</v>
      </c>
      <c r="I21" s="60" t="s">
        <v>98</v>
      </c>
      <c r="J21" s="62"/>
      <c r="K21" s="32"/>
      <c r="L21" s="33"/>
      <c r="M21" s="34" t="s">
        <v>10</v>
      </c>
      <c r="N21" s="60" t="s">
        <v>122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>
      <c r="A22" s="58" t="s">
        <v>118</v>
      </c>
      <c r="B22" s="59"/>
      <c r="C22" s="35"/>
      <c r="D22" s="35"/>
      <c r="E22" s="31"/>
      <c r="F22" s="31"/>
      <c r="G22" s="35"/>
      <c r="H22" s="35"/>
      <c r="I22" s="37" t="s">
        <v>93</v>
      </c>
      <c r="J22" s="37" t="s">
        <v>96</v>
      </c>
      <c r="K22" s="58" t="s">
        <v>126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>
      <c r="A23" s="32"/>
      <c r="B23" s="33"/>
      <c r="C23" s="39" t="s">
        <v>85</v>
      </c>
      <c r="D23" s="47" t="s">
        <v>15</v>
      </c>
      <c r="E23" s="34" t="s">
        <v>123</v>
      </c>
      <c r="F23" s="34" t="s">
        <v>124</v>
      </c>
      <c r="G23" s="39" t="s">
        <v>11</v>
      </c>
      <c r="H23" s="47" t="s">
        <v>90</v>
      </c>
      <c r="I23" s="46" t="s">
        <v>94</v>
      </c>
      <c r="J23" s="46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>
      <c r="A24" s="40"/>
      <c r="B24" s="41"/>
      <c r="C24" s="42" t="s">
        <v>16</v>
      </c>
      <c r="D24" s="43"/>
      <c r="E24" s="42" t="s">
        <v>81</v>
      </c>
      <c r="F24" s="42" t="s">
        <v>82</v>
      </c>
      <c r="G24" s="44" t="s">
        <v>16</v>
      </c>
      <c r="H24" s="48" t="s">
        <v>91</v>
      </c>
      <c r="I24" s="48" t="s">
        <v>95</v>
      </c>
      <c r="J24" s="48" t="s">
        <v>95</v>
      </c>
      <c r="K24" s="40" t="s">
        <v>157</v>
      </c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6" spans="1:19" ht="12.75">
      <c r="A26" s="5" t="s">
        <v>17</v>
      </c>
      <c r="C26" s="2">
        <f>SUM(C28:C35)</f>
        <v>1114</v>
      </c>
      <c r="D26" s="2">
        <f aca="true" t="shared" si="0" ref="D26:J26">SUM(D28:D35)</f>
        <v>1107</v>
      </c>
      <c r="E26" s="2">
        <f t="shared" si="0"/>
        <v>555</v>
      </c>
      <c r="F26" s="2">
        <f t="shared" si="0"/>
        <v>552</v>
      </c>
      <c r="G26" s="2">
        <f t="shared" si="0"/>
        <v>7</v>
      </c>
      <c r="H26" s="2">
        <f t="shared" si="0"/>
        <v>1112</v>
      </c>
      <c r="I26" s="2">
        <f t="shared" si="0"/>
        <v>0</v>
      </c>
      <c r="J26" s="2">
        <f t="shared" si="0"/>
        <v>2</v>
      </c>
      <c r="K26" s="5" t="s">
        <v>17</v>
      </c>
      <c r="M26" s="2">
        <f>SUM(M28:M35)</f>
        <v>1276</v>
      </c>
      <c r="N26" s="2">
        <f aca="true" t="shared" si="1" ref="N26:S26">SUM(N28:N35)</f>
        <v>614</v>
      </c>
      <c r="O26" s="2">
        <f t="shared" si="1"/>
        <v>662</v>
      </c>
      <c r="P26" s="2">
        <f t="shared" si="1"/>
        <v>7</v>
      </c>
      <c r="Q26" s="2">
        <f t="shared" si="1"/>
        <v>39</v>
      </c>
      <c r="R26" s="2">
        <f t="shared" si="1"/>
        <v>776</v>
      </c>
      <c r="S26" s="2">
        <f t="shared" si="1"/>
        <v>111</v>
      </c>
    </row>
    <row r="28" spans="1:19" s="13" customFormat="1" ht="12.75">
      <c r="A28" s="2" t="s">
        <v>20</v>
      </c>
      <c r="C28" s="13">
        <f>D28+G28</f>
        <v>125</v>
      </c>
      <c r="D28" s="13">
        <f>E28+F28</f>
        <v>124</v>
      </c>
      <c r="E28" s="13">
        <f>'Jan.'!E28+'Feb.'!E28+Mart!E28+April!E28+Maj!E28+Juni!E28+Juli!E28+August!E28+'Sept.'!E28+'Okt.'!E28+'Nov.'!E28+'Dec.'!E28</f>
        <v>65</v>
      </c>
      <c r="F28" s="13">
        <f>'Jan.'!F28+'Feb.'!F28+Mart!F28+April!F28+Maj!F28+Juni!F28+Juli!F28+August!F28+'Sept.'!F28+'Okt.'!F28+'Nov.'!F28+'Dec.'!F28</f>
        <v>59</v>
      </c>
      <c r="G28" s="13">
        <f>'Jan.'!G28+'Feb.'!G28+Mart!G28+April!G28+Maj!G28+Juni!G28+Juli!G28+August!G28+'Sept.'!G28+'Okt.'!G28+'Nov.'!G28+'Dec.'!G28</f>
        <v>1</v>
      </c>
      <c r="H28" s="13">
        <f>'Jan.'!H28+'Feb.'!H28+Mart!H28+April!H28+Maj!H28+Juni!H28+Juli!H28+August!H28+'Sept.'!H28+'Okt.'!H28+'Nov.'!H28+'Dec.'!H28</f>
        <v>125</v>
      </c>
      <c r="I28" s="13">
        <f>'Jan.'!I28+'Feb.'!I28+Mart!I28+April!I28+Maj!I28+Juni!I28+Juli!I28+August!I28+'Sept.'!I28+'Okt.'!I28+'Nov.'!I28+'Dec.'!I28</f>
        <v>0</v>
      </c>
      <c r="J28" s="13">
        <f>'Jan.'!J28+'Feb.'!J28+Mart!J28+April!J28+Maj!J28+Juni!J28+Juli!J28+August!J28+'Sept.'!J28+'Okt.'!J28+'Nov.'!J28+'Dec.'!J28</f>
        <v>0</v>
      </c>
      <c r="K28" s="2" t="s">
        <v>20</v>
      </c>
      <c r="M28" s="13">
        <f>N28+O28</f>
        <v>142</v>
      </c>
      <c r="N28" s="13">
        <f>'Jan.'!N28+'Feb.'!N28+Mart!N28+April!N28+Maj!N28+Juni!N28+Juli!N28+August!N28+'Sept.'!N28+'Okt.'!N28+'Nov.'!N28+'Dec.'!N28</f>
        <v>76</v>
      </c>
      <c r="O28" s="13">
        <f>'Jan.'!O28+'Feb.'!O28+Mart!O28+April!O28+Maj!O28+Juni!O28+Juli!O28+August!O28+'Sept.'!O28+'Okt.'!O28+'Nov.'!O28+'Dec.'!O28</f>
        <v>66</v>
      </c>
      <c r="P28" s="13">
        <f>'Jan.'!P28+'Feb.'!P28+Mart!P28+April!P28+Maj!P28+Juni!P28+Juli!P28+August!P28+'Sept.'!P28+'Okt.'!P28+'Nov.'!P28+'Dec.'!P28</f>
        <v>0</v>
      </c>
      <c r="Q28" s="13">
        <f>'Jan.'!Q28+'Feb.'!Q28+Mart!Q28+April!Q28+Maj!Q28+Juni!Q28+Juli!Q28+August!Q28+'Sept.'!Q28+'Okt.'!Q28+'Nov.'!Q28+'Dec.'!Q28</f>
        <v>6</v>
      </c>
      <c r="R28" s="13">
        <f>'Jan.'!R28+'Feb.'!R28+Mart!R28+April!R28+Maj!R28+Juni!R28+Juli!R28+August!R28+'Sept.'!R28+'Okt.'!R28+'Nov.'!R28+'Dec.'!R28</f>
        <v>95</v>
      </c>
      <c r="S28" s="13">
        <f>'Jan.'!S28+'Feb.'!S28+Mart!S28+April!S28+Maj!S28+Juni!S28+Juli!S28+August!S28+'Sept.'!S28+'Okt.'!S28+'Nov.'!S28+'Dec.'!S28</f>
        <v>20</v>
      </c>
    </row>
    <row r="29" spans="1:19" s="13" customFormat="1" ht="12.75">
      <c r="A29" s="2" t="s">
        <v>21</v>
      </c>
      <c r="C29" s="13">
        <f aca="true" t="shared" si="2" ref="C29:C35">D29+G29</f>
        <v>19</v>
      </c>
      <c r="D29" s="13">
        <f aca="true" t="shared" si="3" ref="D29:D35">E29+F29</f>
        <v>19</v>
      </c>
      <c r="E29" s="13">
        <f>'Jan.'!E29+'Feb.'!E29+Mart!E29+April!E29+Maj!E29+Juni!E29+Juli!E29+August!E29+'Sept.'!E29+'Okt.'!E29+'Nov.'!E29+'Dec.'!E29</f>
        <v>9</v>
      </c>
      <c r="F29" s="13">
        <f>'Jan.'!F29+'Feb.'!F29+Mart!F29+April!F29+Maj!F29+Juni!F29+Juli!F29+August!F29+'Sept.'!F29+'Okt.'!F29+'Nov.'!F29+'Dec.'!F29</f>
        <v>10</v>
      </c>
      <c r="G29" s="13">
        <f>'Jan.'!G29+'Feb.'!G29+Mart!G29+April!G29+Maj!G29+Juni!G29+Juli!G29+August!G29+'Sept.'!G29+'Okt.'!G29+'Nov.'!G29+'Dec.'!G29</f>
        <v>0</v>
      </c>
      <c r="H29" s="13">
        <f>'Jan.'!H29+'Feb.'!H29+Mart!H29+April!H29+Maj!H29+Juni!H29+Juli!H29+August!H29+'Sept.'!H29+'Okt.'!H29+'Nov.'!H29+'Dec.'!H29</f>
        <v>19</v>
      </c>
      <c r="I29" s="13">
        <f>'Jan.'!I29+'Feb.'!I29+Mart!I29+April!I29+Maj!I29+Juni!I29+Juli!I29+August!I29+'Sept.'!I29+'Okt.'!I29+'Nov.'!I29+'Dec.'!I29</f>
        <v>0</v>
      </c>
      <c r="J29" s="13">
        <f>'Jan.'!J29+'Feb.'!J29+Mart!J29+April!J29+Maj!J29+Juni!J29+Juli!J29+August!J29+'Sept.'!J29+'Okt.'!J29+'Nov.'!J29+'Dec.'!J29</f>
        <v>0</v>
      </c>
      <c r="K29" s="2" t="s">
        <v>21</v>
      </c>
      <c r="M29" s="13">
        <f aca="true" t="shared" si="4" ref="M29:M35">N29+O29</f>
        <v>66</v>
      </c>
      <c r="N29" s="13">
        <f>'Jan.'!N29+'Feb.'!N29+Mart!N29+April!N29+Maj!N29+Juni!N29+Juli!N29+August!N29+'Sept.'!N29+'Okt.'!N29+'Nov.'!N29+'Dec.'!N29</f>
        <v>36</v>
      </c>
      <c r="O29" s="13">
        <f>'Jan.'!O29+'Feb.'!O29+Mart!O29+April!O29+Maj!O29+Juni!O29+Juli!O29+August!O29+'Sept.'!O29+'Okt.'!O29+'Nov.'!O29+'Dec.'!O29</f>
        <v>30</v>
      </c>
      <c r="P29" s="13">
        <f>'Jan.'!P29+'Feb.'!P29+Mart!P29+April!P29+Maj!P29+Juni!P29+Juli!P29+August!P29+'Sept.'!P29+'Okt.'!P29+'Nov.'!P29+'Dec.'!P29</f>
        <v>0</v>
      </c>
      <c r="Q29" s="13">
        <f>'Jan.'!Q29+'Feb.'!Q29+Mart!Q29+April!Q29+Maj!Q29+Juni!Q29+Juli!Q29+August!Q29+'Sept.'!Q29+'Okt.'!Q29+'Nov.'!Q29+'Dec.'!Q29</f>
        <v>1</v>
      </c>
      <c r="R29" s="13">
        <f>'Jan.'!R29+'Feb.'!R29+Mart!R29+April!R29+Maj!R29+Juni!R29+Juli!R29+August!R29+'Sept.'!R29+'Okt.'!R29+'Nov.'!R29+'Dec.'!R29</f>
        <v>14</v>
      </c>
      <c r="S29" s="13">
        <f>'Jan.'!S29+'Feb.'!S29+Mart!S29+April!S29+Maj!S29+Juni!S29+Juli!S29+August!S29+'Sept.'!S29+'Okt.'!S29+'Nov.'!S29+'Dec.'!S29</f>
        <v>1</v>
      </c>
    </row>
    <row r="30" spans="1:19" s="13" customFormat="1" ht="12.75">
      <c r="A30" s="2" t="s">
        <v>25</v>
      </c>
      <c r="C30" s="13">
        <f t="shared" si="2"/>
        <v>92</v>
      </c>
      <c r="D30" s="13">
        <f t="shared" si="3"/>
        <v>91</v>
      </c>
      <c r="E30" s="13">
        <f>'Jan.'!E30+'Feb.'!E30+Mart!E30+April!E30+Maj!E30+Juni!E30+Juli!E30+August!E30+'Sept.'!E30+'Okt.'!E30+'Nov.'!E30+'Dec.'!E30</f>
        <v>42</v>
      </c>
      <c r="F30" s="13">
        <f>'Jan.'!F30+'Feb.'!F30+Mart!F30+April!F30+Maj!F30+Juni!F30+Juli!F30+August!F30+'Sept.'!F30+'Okt.'!F30+'Nov.'!F30+'Dec.'!F30</f>
        <v>49</v>
      </c>
      <c r="G30" s="13">
        <f>'Jan.'!G30+'Feb.'!G30+Mart!G30+April!G30+Maj!G30+Juni!G30+Juli!G30+August!G30+'Sept.'!G30+'Okt.'!G30+'Nov.'!G30+'Dec.'!G30</f>
        <v>1</v>
      </c>
      <c r="H30" s="13">
        <f>'Jan.'!H30+'Feb.'!H30+Mart!H30+April!H30+Maj!H30+Juni!H30+Juli!H30+August!H30+'Sept.'!H30+'Okt.'!H30+'Nov.'!H30+'Dec.'!H30</f>
        <v>92</v>
      </c>
      <c r="I30" s="13">
        <f>'Jan.'!I30+'Feb.'!I30+Mart!I30+April!I30+Maj!I30+Juni!I30+Juli!I30+August!I30+'Sept.'!I30+'Okt.'!I30+'Nov.'!I30+'Dec.'!I30</f>
        <v>0</v>
      </c>
      <c r="J30" s="13">
        <f>'Jan.'!J30+'Feb.'!J30+Mart!J30+April!J30+Maj!J30+Juni!J30+Juli!J30+August!J30+'Sept.'!J30+'Okt.'!J30+'Nov.'!J30+'Dec.'!J30</f>
        <v>0</v>
      </c>
      <c r="K30" s="2" t="s">
        <v>25</v>
      </c>
      <c r="M30" s="13">
        <f t="shared" si="4"/>
        <v>67</v>
      </c>
      <c r="N30" s="13">
        <f>'Jan.'!N30+'Feb.'!N30+Mart!N30+April!N30+Maj!N30+Juni!N30+Juli!N30+August!N30+'Sept.'!N30+'Okt.'!N30+'Nov.'!N30+'Dec.'!N30</f>
        <v>37</v>
      </c>
      <c r="O30" s="13">
        <f>'Jan.'!O30+'Feb.'!O30+Mart!O30+April!O30+Maj!O30+Juni!O30+Juli!O30+August!O30+'Sept.'!O30+'Okt.'!O30+'Nov.'!O30+'Dec.'!O30</f>
        <v>30</v>
      </c>
      <c r="P30" s="13">
        <f>'Jan.'!P30+'Feb.'!P30+Mart!P30+April!P30+Maj!P30+Juni!P30+Juli!P30+August!P30+'Sept.'!P30+'Okt.'!P30+'Nov.'!P30+'Dec.'!P30</f>
        <v>1</v>
      </c>
      <c r="Q30" s="13">
        <f>'Jan.'!Q30+'Feb.'!Q30+Mart!Q30+April!Q30+Maj!Q30+Juni!Q30+Juli!Q30+August!Q30+'Sept.'!Q30+'Okt.'!Q30+'Nov.'!Q30+'Dec.'!Q30</f>
        <v>4</v>
      </c>
      <c r="R30" s="13">
        <f>'Jan.'!R30+'Feb.'!R30+Mart!R30+April!R30+Maj!R30+Juni!R30+Juli!R30+August!R30+'Sept.'!R30+'Okt.'!R30+'Nov.'!R30+'Dec.'!R30</f>
        <v>77</v>
      </c>
      <c r="S30" s="13">
        <f>'Jan.'!S30+'Feb.'!S30+Mart!S30+April!S30+Maj!S30+Juni!S30+Juli!S30+August!S30+'Sept.'!S30+'Okt.'!S30+'Nov.'!S30+'Dec.'!S30</f>
        <v>3</v>
      </c>
    </row>
    <row r="31" spans="1:19" s="13" customFormat="1" ht="12.75">
      <c r="A31" s="2" t="s">
        <v>26</v>
      </c>
      <c r="C31" s="13">
        <f>D31+G31</f>
        <v>255</v>
      </c>
      <c r="D31" s="13">
        <f t="shared" si="3"/>
        <v>252</v>
      </c>
      <c r="E31" s="13">
        <f>'Jan.'!E31+'Feb.'!E31+Mart!E31+April!E31+Maj!E31+Juni!E31+Juli!E31+August!E31+'Sept.'!E31+'Okt.'!E31+'Nov.'!E31+'Dec.'!E31</f>
        <v>125</v>
      </c>
      <c r="F31" s="13">
        <f>'Jan.'!F31+'Feb.'!F31+Mart!F31+April!F31+Maj!F31+Juni!F31+Juli!F31+August!F31+'Sept.'!F31+'Okt.'!F31+'Nov.'!F31+'Dec.'!F31</f>
        <v>127</v>
      </c>
      <c r="G31" s="13">
        <f>'Jan.'!G31+'Feb.'!G31+Mart!G31+April!G31+Maj!G31+Juni!G31+Juli!G31+August!G31+'Sept.'!G31+'Okt.'!G31+'Nov.'!G31+'Dec.'!G31</f>
        <v>3</v>
      </c>
      <c r="H31" s="13">
        <f>'Jan.'!H31+'Feb.'!H31+Mart!H31+April!H31+Maj!H31+Juni!H31+Juli!H31+August!H31+'Sept.'!H31+'Okt.'!H31+'Nov.'!H31+'Dec.'!H31</f>
        <v>255</v>
      </c>
      <c r="I31" s="13">
        <f>'Jan.'!I31+'Feb.'!I31+Mart!I31+April!I31+Maj!I31+Juni!I31+Juli!I31+August!I31+'Sept.'!I31+'Okt.'!I31+'Nov.'!I31+'Dec.'!I31</f>
        <v>0</v>
      </c>
      <c r="J31" s="13">
        <f>'Jan.'!J31+'Feb.'!J31+Mart!J31+April!J31+Maj!J31+Juni!J31+Juli!J31+August!J31+'Sept.'!J31+'Okt.'!J31+'Nov.'!J31+'Dec.'!J31</f>
        <v>0</v>
      </c>
      <c r="K31" s="2" t="s">
        <v>26</v>
      </c>
      <c r="M31" s="13">
        <f t="shared" si="4"/>
        <v>248</v>
      </c>
      <c r="N31" s="13">
        <f>'Jan.'!N31+'Feb.'!N31+Mart!N31+April!N31+Maj!N31+Juni!N31+Juli!N31+August!N31+'Sept.'!N31+'Okt.'!N31+'Nov.'!N31+'Dec.'!N31</f>
        <v>119</v>
      </c>
      <c r="O31" s="13">
        <f>'Jan.'!O31+'Feb.'!O31+Mart!O31+April!O31+Maj!O31+Juni!O31+Juli!O31+August!O31+'Sept.'!O31+'Okt.'!O31+'Nov.'!O31+'Dec.'!O31</f>
        <v>129</v>
      </c>
      <c r="P31" s="13">
        <f>'Jan.'!P31+'Feb.'!P31+Mart!P31+April!P31+Maj!P31+Juni!P31+Juli!P31+August!P31+'Sept.'!P31+'Okt.'!P31+'Nov.'!P31+'Dec.'!P31</f>
        <v>3</v>
      </c>
      <c r="Q31" s="13">
        <f>'Jan.'!Q31+'Feb.'!Q31+Mart!Q31+April!Q31+Maj!Q31+Juni!Q31+Juli!Q31+August!Q31+'Sept.'!Q31+'Okt.'!Q31+'Nov.'!Q31+'Dec.'!Q31</f>
        <v>6</v>
      </c>
      <c r="R31" s="13">
        <f>'Jan.'!R31+'Feb.'!R31+Mart!R31+April!R31+Maj!R31+Juni!R31+Juli!R31+August!R31+'Sept.'!R31+'Okt.'!R31+'Nov.'!R31+'Dec.'!R31</f>
        <v>172</v>
      </c>
      <c r="S31" s="13">
        <f>'Jan.'!S31+'Feb.'!S31+Mart!S31+April!S31+Maj!S31+Juni!S31+Juli!S31+August!S31+'Sept.'!S31+'Okt.'!S31+'Nov.'!S31+'Dec.'!S31</f>
        <v>30</v>
      </c>
    </row>
    <row r="32" spans="1:19" s="13" customFormat="1" ht="12.75">
      <c r="A32" s="2" t="s">
        <v>229</v>
      </c>
      <c r="C32" s="13">
        <f t="shared" si="2"/>
        <v>260</v>
      </c>
      <c r="D32" s="13">
        <f t="shared" si="3"/>
        <v>260</v>
      </c>
      <c r="E32" s="13">
        <f>'Jan.'!E32+'Feb.'!E32+Mart!E32+April!E32+Maj!E32+Juni!E32+Juli!E32+August!E32+'Sept.'!E32+'Okt.'!E32+'Nov.'!E32+'Dec.'!E32</f>
        <v>140</v>
      </c>
      <c r="F32" s="13">
        <f>'Jan.'!F32+'Feb.'!F32+Mart!F32+April!F32+Maj!F32+Juni!F32+Juli!F32+August!F32+'Sept.'!F32+'Okt.'!F32+'Nov.'!F32+'Dec.'!F32</f>
        <v>120</v>
      </c>
      <c r="G32" s="13">
        <f>'Jan.'!G32+'Feb.'!G32+Mart!G32+April!G32+Maj!G32+Juni!G32+Juli!G32+August!G32+'Sept.'!G32+'Okt.'!G32+'Nov.'!G32+'Dec.'!G32</f>
        <v>0</v>
      </c>
      <c r="H32" s="13">
        <f>'Jan.'!H32+'Feb.'!H32+Mart!H32+April!H32+Maj!H32+Juni!H32+Juli!H32+August!H32+'Sept.'!H32+'Okt.'!H32+'Nov.'!H32+'Dec.'!H32</f>
        <v>260</v>
      </c>
      <c r="I32" s="13">
        <f>'Jan.'!I32+'Feb.'!I32+Mart!I32+April!I32+Maj!I32+Juni!I32+Juli!I32+August!I32+'Sept.'!I32+'Okt.'!I32+'Nov.'!I32+'Dec.'!I32</f>
        <v>0</v>
      </c>
      <c r="J32" s="13">
        <f>'Jan.'!J32+'Feb.'!J32+Mart!J32+April!J32+Maj!J32+Juni!J32+Juli!J32+August!J32+'Sept.'!J32+'Okt.'!J32+'Nov.'!J32+'Dec.'!J32</f>
        <v>0</v>
      </c>
      <c r="K32" s="2" t="s">
        <v>229</v>
      </c>
      <c r="M32" s="13">
        <f t="shared" si="4"/>
        <v>322</v>
      </c>
      <c r="N32" s="13">
        <f>'Jan.'!N32+'Feb.'!N32+Mart!N32+April!N32+Maj!N32+Juni!N32+Juli!N32+August!N32+'Sept.'!N32+'Okt.'!N32+'Nov.'!N32+'Dec.'!N32</f>
        <v>140</v>
      </c>
      <c r="O32" s="13">
        <f>'Jan.'!O32+'Feb.'!O32+Mart!O32+April!O32+Maj!O32+Juni!O32+Juli!O32+August!O32+'Sept.'!O32+'Okt.'!O32+'Nov.'!O32+'Dec.'!O32</f>
        <v>182</v>
      </c>
      <c r="P32" s="13">
        <f>'Jan.'!P32+'Feb.'!P32+Mart!P32+April!P32+Maj!P32+Juni!P32+Juli!P32+August!P32+'Sept.'!P32+'Okt.'!P32+'Nov.'!P32+'Dec.'!P32</f>
        <v>1</v>
      </c>
      <c r="Q32" s="13">
        <f>'Jan.'!Q32+'Feb.'!Q32+Mart!Q32+April!Q32+Maj!Q32+Juni!Q32+Juli!Q32+August!Q32+'Sept.'!Q32+'Okt.'!Q32+'Nov.'!Q32+'Dec.'!Q32</f>
        <v>8</v>
      </c>
      <c r="R32" s="13">
        <f>'Jan.'!R32+'Feb.'!R32+Mart!R32+April!R32+Maj!R32+Juni!R32+Juli!R32+August!R32+'Sept.'!R32+'Okt.'!R32+'Nov.'!R32+'Dec.'!R32</f>
        <v>162</v>
      </c>
      <c r="S32" s="13">
        <f>'Jan.'!S32+'Feb.'!S32+Mart!S32+April!S32+Maj!S32+Juni!S32+Juli!S32+August!S32+'Sept.'!S32+'Okt.'!S32+'Nov.'!S32+'Dec.'!S32</f>
        <v>21</v>
      </c>
    </row>
    <row r="33" spans="1:19" s="13" customFormat="1" ht="12.75">
      <c r="A33" s="2" t="s">
        <v>45</v>
      </c>
      <c r="C33" s="13">
        <f t="shared" si="2"/>
        <v>40</v>
      </c>
      <c r="D33" s="13">
        <f t="shared" si="3"/>
        <v>39</v>
      </c>
      <c r="E33" s="13">
        <f>'Jan.'!E33+'Feb.'!E33+Mart!E33+April!E33+Maj!E33+Juni!E33+Juli!E33+August!E33+'Sept.'!E33+'Okt.'!E33+'Nov.'!E33+'Dec.'!E33</f>
        <v>19</v>
      </c>
      <c r="F33" s="13">
        <f>'Jan.'!F33+'Feb.'!F33+Mart!F33+April!F33+Maj!F33+Juni!F33+Juli!F33+August!F33+'Sept.'!F33+'Okt.'!F33+'Nov.'!F33+'Dec.'!F33</f>
        <v>20</v>
      </c>
      <c r="G33" s="13">
        <f>'Jan.'!G33+'Feb.'!G33+Mart!G33+April!G33+Maj!G33+Juni!G33+Juli!G33+August!G33+'Sept.'!G33+'Okt.'!G33+'Nov.'!G33+'Dec.'!G33</f>
        <v>1</v>
      </c>
      <c r="H33" s="13">
        <f>'Jan.'!H33+'Feb.'!H33+Mart!H33+April!H33+Maj!H33+Juni!H33+Juli!H33+August!H33+'Sept.'!H33+'Okt.'!H33+'Nov.'!H33+'Dec.'!H33</f>
        <v>40</v>
      </c>
      <c r="I33" s="13">
        <f>'Jan.'!I33+'Feb.'!I33+Mart!I33+April!I33+Maj!I33+Juni!I33+Juli!I33+August!I33+'Sept.'!I33+'Okt.'!I33+'Nov.'!I33+'Dec.'!I33</f>
        <v>0</v>
      </c>
      <c r="J33" s="13">
        <f>'Jan.'!J33+'Feb.'!J33+Mart!J33+April!J33+Maj!J33+Juni!J33+Juli!J33+August!J33+'Sept.'!J33+'Okt.'!J33+'Nov.'!J33+'Dec.'!J33</f>
        <v>0</v>
      </c>
      <c r="K33" s="2" t="s">
        <v>45</v>
      </c>
      <c r="M33" s="13">
        <f t="shared" si="4"/>
        <v>90</v>
      </c>
      <c r="N33" s="13">
        <f>'Jan.'!N33+'Feb.'!N33+Mart!N33+April!N33+Maj!N33+Juni!N33+Juli!N33+August!N33+'Sept.'!N33+'Okt.'!N33+'Nov.'!N33+'Dec.'!N33</f>
        <v>53</v>
      </c>
      <c r="O33" s="13">
        <f>'Jan.'!O33+'Feb.'!O33+Mart!O33+April!O33+Maj!O33+Juni!O33+Juli!O33+August!O33+'Sept.'!O33+'Okt.'!O33+'Nov.'!O33+'Dec.'!O33</f>
        <v>37</v>
      </c>
      <c r="P33" s="13">
        <f>'Jan.'!P33+'Feb.'!P33+Mart!P33+April!P33+Maj!P33+Juni!P33+Juli!P33+August!P33+'Sept.'!P33+'Okt.'!P33+'Nov.'!P33+'Dec.'!P33</f>
        <v>0</v>
      </c>
      <c r="Q33" s="13">
        <f>'Jan.'!Q33+'Feb.'!Q33+Mart!Q33+April!Q33+Maj!Q33+Juni!Q33+Juli!Q33+August!Q33+'Sept.'!Q33+'Okt.'!Q33+'Nov.'!Q33+'Dec.'!Q33</f>
        <v>5</v>
      </c>
      <c r="R33" s="13">
        <f>'Jan.'!R33+'Feb.'!R33+Mart!R33+April!R33+Maj!R33+Juni!R33+Juli!R33+August!R33+'Sept.'!R33+'Okt.'!R33+'Nov.'!R33+'Dec.'!R33</f>
        <v>29</v>
      </c>
      <c r="S33" s="13">
        <f>'Jan.'!S33+'Feb.'!S33+Mart!S33+April!S33+Maj!S33+Juni!S33+Juli!S33+August!S33+'Sept.'!S33+'Okt.'!S33+'Nov.'!S33+'Dec.'!S33</f>
        <v>1</v>
      </c>
    </row>
    <row r="34" spans="1:19" s="13" customFormat="1" ht="12.75">
      <c r="A34" s="2" t="s">
        <v>60</v>
      </c>
      <c r="C34" s="13">
        <f t="shared" si="2"/>
        <v>95</v>
      </c>
      <c r="D34" s="13">
        <f t="shared" si="3"/>
        <v>94</v>
      </c>
      <c r="E34" s="13">
        <f>'Jan.'!E34+'Feb.'!E34+Mart!E34+April!E34+Maj!E34+Juni!E34+Juli!E34+August!E34+'Sept.'!E34+'Okt.'!E34+'Nov.'!E34+'Dec.'!E34</f>
        <v>48</v>
      </c>
      <c r="F34" s="13">
        <f>'Jan.'!F34+'Feb.'!F34+Mart!F34+April!F34+Maj!F34+Juni!F34+Juli!F34+August!F34+'Sept.'!F34+'Okt.'!F34+'Nov.'!F34+'Dec.'!F34</f>
        <v>46</v>
      </c>
      <c r="G34" s="13">
        <f>'Jan.'!G34+'Feb.'!G34+Mart!G34+April!G34+Maj!G34+Juni!G34+Juli!G34+August!G34+'Sept.'!G34+'Okt.'!G34+'Nov.'!G34+'Dec.'!G34</f>
        <v>1</v>
      </c>
      <c r="H34" s="13">
        <f>'Jan.'!H34+'Feb.'!H34+Mart!H34+April!H34+Maj!H34+Juni!H34+Juli!H34+August!H34+'Sept.'!H34+'Okt.'!H34+'Nov.'!H34+'Dec.'!H34</f>
        <v>94</v>
      </c>
      <c r="I34" s="13">
        <f>'Jan.'!I34+'Feb.'!I34+Mart!I34+April!I34+Maj!I34+Juni!I34+Juli!I34+August!I34+'Sept.'!I34+'Okt.'!I34+'Nov.'!I34+'Dec.'!I34</f>
        <v>0</v>
      </c>
      <c r="J34" s="13">
        <f>'Jan.'!J34+'Feb.'!J34+Mart!J34+April!J34+Maj!J34+Juni!J34+Juli!J34+August!J34+'Sept.'!J34+'Okt.'!J34+'Nov.'!J34+'Dec.'!J34</f>
        <v>1</v>
      </c>
      <c r="K34" s="2" t="s">
        <v>60</v>
      </c>
      <c r="M34" s="13">
        <f t="shared" si="4"/>
        <v>169</v>
      </c>
      <c r="N34" s="13">
        <f>'Jan.'!N34+'Feb.'!N34+Mart!N34+April!N34+Maj!N34+Juni!N34+Juli!N34+August!N34+'Sept.'!N34+'Okt.'!N34+'Nov.'!N34+'Dec.'!N34</f>
        <v>83</v>
      </c>
      <c r="O34" s="13">
        <f>'Jan.'!O34+'Feb.'!O34+Mart!O34+April!O34+Maj!O34+Juni!O34+Juli!O34+August!O34+'Sept.'!O34+'Okt.'!O34+'Nov.'!O34+'Dec.'!O34</f>
        <v>86</v>
      </c>
      <c r="P34" s="13">
        <f>'Jan.'!P34+'Feb.'!P34+Mart!P34+April!P34+Maj!P34+Juni!P34+Juli!P34+August!P34+'Sept.'!P34+'Okt.'!P34+'Nov.'!P34+'Dec.'!P34</f>
        <v>1</v>
      </c>
      <c r="Q34" s="13">
        <f>'Jan.'!Q34+'Feb.'!Q34+Mart!Q34+April!Q34+Maj!Q34+Juni!Q34+Juli!Q34+August!Q34+'Sept.'!Q34+'Okt.'!Q34+'Nov.'!Q34+'Dec.'!Q34</f>
        <v>4</v>
      </c>
      <c r="R34" s="13">
        <f>'Jan.'!R34+'Feb.'!R34+Mart!R34+April!R34+Maj!R34+Juni!R34+Juli!R34+August!R34+'Sept.'!R34+'Okt.'!R34+'Nov.'!R34+'Dec.'!R34</f>
        <v>70</v>
      </c>
      <c r="S34" s="13">
        <f>'Jan.'!S34+'Feb.'!S34+Mart!S34+April!S34+Maj!S34+Juni!S34+Juli!S34+August!S34+'Sept.'!S34+'Okt.'!S34+'Nov.'!S34+'Dec.'!S34</f>
        <v>5</v>
      </c>
    </row>
    <row r="35" spans="1:19" s="13" customFormat="1" ht="12.75">
      <c r="A35" s="2" t="s">
        <v>67</v>
      </c>
      <c r="C35" s="13">
        <f t="shared" si="2"/>
        <v>228</v>
      </c>
      <c r="D35" s="13">
        <f t="shared" si="3"/>
        <v>228</v>
      </c>
      <c r="E35" s="13">
        <f>'Jan.'!E35+'Feb.'!E35+Mart!E35+April!E35+Maj!E35+Juni!E35+Juli!E35+August!E35+'Sept.'!E35+'Okt.'!E35+'Nov.'!E35+'Dec.'!E35</f>
        <v>107</v>
      </c>
      <c r="F35" s="13">
        <f>'Jan.'!F35+'Feb.'!F35+Mart!F35+April!F35+Maj!F35+Juni!F35+Juli!F35+August!F35+'Sept.'!F35+'Okt.'!F35+'Nov.'!F35+'Dec.'!F35</f>
        <v>121</v>
      </c>
      <c r="G35" s="13">
        <f>'Jan.'!G35+'Feb.'!G35+Mart!G35+April!G35+Maj!G35+Juni!G35+Juli!G35+August!G35+'Sept.'!G35+'Okt.'!G35+'Nov.'!G35+'Dec.'!G35</f>
        <v>0</v>
      </c>
      <c r="H35" s="13">
        <f>'Jan.'!H35+'Feb.'!H35+Mart!H35+April!H35+Maj!H35+Juni!H35+Juli!H35+August!H35+'Sept.'!H35+'Okt.'!H35+'Nov.'!H35+'Dec.'!H35</f>
        <v>227</v>
      </c>
      <c r="I35" s="13">
        <f>'Jan.'!I35+'Feb.'!I35+Mart!I35+April!I35+Maj!I35+Juni!I35+Juli!I35+August!I35+'Sept.'!I35+'Okt.'!I35+'Nov.'!I35+'Dec.'!I35</f>
        <v>0</v>
      </c>
      <c r="J35" s="13">
        <f>'Jan.'!J35+'Feb.'!J35+Mart!J35+April!J35+Maj!J35+Juni!J35+Juli!J35+August!J35+'Sept.'!J35+'Okt.'!J35+'Nov.'!J35+'Dec.'!J35</f>
        <v>1</v>
      </c>
      <c r="K35" s="2" t="s">
        <v>67</v>
      </c>
      <c r="M35" s="13">
        <f t="shared" si="4"/>
        <v>172</v>
      </c>
      <c r="N35" s="13">
        <f>'Jan.'!N35+'Feb.'!N35+Mart!N35+April!N35+Maj!N35+Juni!N35+Juli!N35+August!N35+'Sept.'!N35+'Okt.'!N35+'Nov.'!N35+'Dec.'!N35</f>
        <v>70</v>
      </c>
      <c r="O35" s="13">
        <f>'Jan.'!O35+'Feb.'!O35+Mart!O35+April!O35+Maj!O35+Juni!O35+Juli!O35+August!O35+'Sept.'!O35+'Okt.'!O35+'Nov.'!O35+'Dec.'!O35</f>
        <v>102</v>
      </c>
      <c r="P35" s="13">
        <f>'Jan.'!P35+'Feb.'!P35+Mart!P35+April!P35+Maj!P35+Juni!P35+Juli!P35+August!P35+'Sept.'!P35+'Okt.'!P35+'Nov.'!P35+'Dec.'!P35</f>
        <v>1</v>
      </c>
      <c r="Q35" s="13">
        <f>'Jan.'!Q35+'Feb.'!Q35+Mart!Q35+April!Q35+Maj!Q35+Juni!Q35+Juli!Q35+August!Q35+'Sept.'!Q35+'Okt.'!Q35+'Nov.'!Q35+'Dec.'!Q35</f>
        <v>5</v>
      </c>
      <c r="R35" s="13">
        <f>'Jan.'!R35+'Feb.'!R35+Mart!R35+April!R35+Maj!R35+Juni!R35+Juli!R35+August!R35+'Sept.'!R35+'Okt.'!R35+'Nov.'!R35+'Dec.'!R35</f>
        <v>157</v>
      </c>
      <c r="S35" s="13">
        <f>'Jan.'!S35+'Feb.'!S35+Mart!S35+April!S35+Maj!S35+Juni!S35+Juli!S35+August!S35+'Sept.'!S35+'Okt.'!S35+'Nov.'!S35+'Dec.'!S35</f>
        <v>30</v>
      </c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>
      <c r="A39" s="2" t="s">
        <v>138</v>
      </c>
      <c r="K39" s="2" t="s">
        <v>138</v>
      </c>
    </row>
    <row r="42" spans="2:12" ht="12.75">
      <c r="B42" s="2" t="s">
        <v>104</v>
      </c>
      <c r="L42" s="2" t="s">
        <v>104</v>
      </c>
    </row>
    <row r="43" spans="2:12" ht="12.75">
      <c r="B43" s="2" t="s">
        <v>228</v>
      </c>
      <c r="L43" s="2" t="s">
        <v>228</v>
      </c>
    </row>
    <row r="45" spans="1:19" s="13" customFormat="1" ht="12.75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>
      <c r="A46" s="32"/>
      <c r="B46" s="33"/>
      <c r="C46" s="34" t="s">
        <v>84</v>
      </c>
      <c r="D46" s="60" t="s">
        <v>156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>
      <c r="A47" s="53" t="s">
        <v>117</v>
      </c>
      <c r="B47" s="54"/>
      <c r="C47" s="34" t="s">
        <v>7</v>
      </c>
      <c r="D47" s="30"/>
      <c r="E47" s="55" t="s">
        <v>121</v>
      </c>
      <c r="F47" s="57"/>
      <c r="G47" s="34" t="s">
        <v>7</v>
      </c>
      <c r="H47" s="37" t="s">
        <v>88</v>
      </c>
      <c r="I47" s="55" t="s">
        <v>92</v>
      </c>
      <c r="J47" s="57"/>
      <c r="K47" s="53" t="s">
        <v>125</v>
      </c>
      <c r="L47" s="54"/>
      <c r="M47" s="30"/>
      <c r="N47" s="55" t="s">
        <v>121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>
      <c r="A48" s="58"/>
      <c r="B48" s="59"/>
      <c r="C48" s="35"/>
      <c r="D48" s="46" t="s">
        <v>10</v>
      </c>
      <c r="E48" s="60" t="s">
        <v>122</v>
      </c>
      <c r="F48" s="62"/>
      <c r="G48" s="35"/>
      <c r="H48" s="46" t="s">
        <v>89</v>
      </c>
      <c r="I48" s="60" t="s">
        <v>98</v>
      </c>
      <c r="J48" s="62"/>
      <c r="K48" s="32"/>
      <c r="L48" s="33"/>
      <c r="M48" s="34" t="s">
        <v>10</v>
      </c>
      <c r="N48" s="60" t="s">
        <v>122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>
      <c r="A49" s="58" t="s">
        <v>118</v>
      </c>
      <c r="B49" s="59"/>
      <c r="C49" s="35"/>
      <c r="D49" s="35"/>
      <c r="E49" s="31"/>
      <c r="F49" s="31"/>
      <c r="G49" s="35"/>
      <c r="H49" s="35"/>
      <c r="I49" s="37" t="s">
        <v>93</v>
      </c>
      <c r="J49" s="37" t="s">
        <v>96</v>
      </c>
      <c r="K49" s="58" t="s">
        <v>126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>
      <c r="A50" s="32"/>
      <c r="B50" s="33"/>
      <c r="C50" s="39" t="s">
        <v>85</v>
      </c>
      <c r="D50" s="47" t="s">
        <v>15</v>
      </c>
      <c r="E50" s="34" t="s">
        <v>123</v>
      </c>
      <c r="F50" s="34" t="s">
        <v>124</v>
      </c>
      <c r="G50" s="39" t="s">
        <v>11</v>
      </c>
      <c r="H50" s="47" t="s">
        <v>90</v>
      </c>
      <c r="I50" s="46" t="s">
        <v>94</v>
      </c>
      <c r="J50" s="46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>
      <c r="A51" s="40"/>
      <c r="B51" s="41"/>
      <c r="C51" s="42" t="s">
        <v>16</v>
      </c>
      <c r="D51" s="43"/>
      <c r="E51" s="42" t="s">
        <v>81</v>
      </c>
      <c r="F51" s="42" t="s">
        <v>82</v>
      </c>
      <c r="G51" s="44" t="s">
        <v>16</v>
      </c>
      <c r="H51" s="48" t="s">
        <v>91</v>
      </c>
      <c r="I51" s="48" t="s">
        <v>95</v>
      </c>
      <c r="J51" s="48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>
      <c r="A53" s="5" t="s">
        <v>17</v>
      </c>
      <c r="C53" s="2">
        <f>SUM(C55:C57)</f>
        <v>94</v>
      </c>
      <c r="D53" s="2">
        <f aca="true" t="shared" si="5" ref="D53:J53">SUM(D55:D57)</f>
        <v>94</v>
      </c>
      <c r="E53" s="2">
        <f t="shared" si="5"/>
        <v>58</v>
      </c>
      <c r="F53" s="2">
        <f t="shared" si="5"/>
        <v>36</v>
      </c>
      <c r="G53" s="2">
        <f t="shared" si="5"/>
        <v>0</v>
      </c>
      <c r="H53" s="2">
        <f t="shared" si="5"/>
        <v>93</v>
      </c>
      <c r="I53" s="2">
        <f t="shared" si="5"/>
        <v>0</v>
      </c>
      <c r="J53" s="2">
        <f t="shared" si="5"/>
        <v>1</v>
      </c>
      <c r="K53" s="5" t="s">
        <v>17</v>
      </c>
      <c r="M53" s="2">
        <f>SUM(M55:M57)</f>
        <v>266</v>
      </c>
      <c r="N53" s="2">
        <f aca="true" t="shared" si="6" ref="N53:S53">SUM(N55:N57)</f>
        <v>125</v>
      </c>
      <c r="O53" s="2">
        <f t="shared" si="6"/>
        <v>141</v>
      </c>
      <c r="P53" s="2">
        <f t="shared" si="6"/>
        <v>2</v>
      </c>
      <c r="Q53" s="2">
        <f t="shared" si="6"/>
        <v>5</v>
      </c>
      <c r="R53" s="2">
        <f t="shared" si="6"/>
        <v>88</v>
      </c>
      <c r="S53" s="2">
        <f t="shared" si="6"/>
        <v>16</v>
      </c>
    </row>
    <row r="55" spans="1:19" s="13" customFormat="1" ht="12.75">
      <c r="A55" s="13" t="s">
        <v>105</v>
      </c>
      <c r="C55" s="13">
        <f>D55+G55</f>
        <v>6</v>
      </c>
      <c r="D55" s="13">
        <f>E55+F55</f>
        <v>6</v>
      </c>
      <c r="E55" s="13">
        <f>'Jan.'!E55+'Feb.'!E55+Mart!E55+April!E55+Maj!E55+Juni!E55+Juli!E55+August!E55+'Sept.'!E55+'Okt.'!E55+'Nov.'!E55+'Dec.'!E55</f>
        <v>3</v>
      </c>
      <c r="F55" s="13">
        <f>'Jan.'!F55+'Feb.'!F55+Mart!F55+April!F55+Maj!F55+Juni!F55+Juli!F55+August!F55+'Sept.'!F55+'Okt.'!F55+'Nov.'!F55+'Dec.'!F55</f>
        <v>3</v>
      </c>
      <c r="G55" s="13">
        <f>'Jan.'!G55+'Feb.'!G55+Mart!G55+April!G55+Maj!G55+Juni!G55+Juli!G55+August!G55+'Sept.'!G55+'Okt.'!G55+'Nov.'!G55+'Dec.'!G55</f>
        <v>0</v>
      </c>
      <c r="H55" s="13">
        <f>'Jan.'!H55+'Feb.'!H55+Mart!H55+April!H55+Maj!H55+Juni!H55+Juli!H55+August!H55+'Sept.'!H55+'Okt.'!H55+'Nov.'!H55+'Dec.'!H55</f>
        <v>6</v>
      </c>
      <c r="I55" s="13">
        <f>'Jan.'!I55+'Feb.'!I55+Mart!I55+April!I55+Maj!I55+Juni!I55+Juli!I55+August!I55+'Sept.'!I55+'Okt.'!I55+'Nov.'!I55+'Dec.'!I55</f>
        <v>0</v>
      </c>
      <c r="J55" s="13">
        <f>'Jan.'!J55+'Feb.'!J55+Mart!J55+April!J55+Maj!J55+Juni!J55+Juli!J55+August!J55+'Sept.'!J55+'Okt.'!J55+'Nov.'!J55+'Dec.'!J55</f>
        <v>0</v>
      </c>
      <c r="K55" s="13" t="s">
        <v>105</v>
      </c>
      <c r="M55" s="13">
        <f>N55+O55</f>
        <v>30</v>
      </c>
      <c r="N55" s="13">
        <f>'Jan.'!N55+'Feb.'!N55+Mart!N55+April!N55+Maj!N55+Juni!N55+Juli!N55+August!N55+'Sept.'!N55+'Okt.'!N55+'Nov.'!N55+'Dec.'!N55</f>
        <v>14</v>
      </c>
      <c r="O55" s="13">
        <f>'Jan.'!O55+'Feb.'!O55+Mart!O55+April!O55+Maj!O55+Juni!O55+Juli!O55+August!O55+'Sept.'!O55+'Okt.'!O55+'Nov.'!O55+'Dec.'!O55</f>
        <v>16</v>
      </c>
      <c r="P55" s="13">
        <f>'Jan.'!P55+'Feb.'!P55+Mart!P55+April!P55+Maj!P55+Juni!P55+Juli!P55+August!P55+'Sept.'!P55+'Okt.'!P55+'Nov.'!P55+'Dec.'!P55</f>
        <v>0</v>
      </c>
      <c r="Q55" s="13">
        <f>'Jan.'!Q55+'Feb.'!Q55+Mart!Q55+April!Q55+Maj!Q55+Juni!Q55+Juli!Q55+August!Q55+'Sept.'!Q55+'Okt.'!Q55+'Nov.'!Q55+'Dec.'!Q55</f>
        <v>0</v>
      </c>
      <c r="R55" s="13">
        <f>'Jan.'!R55+'Feb.'!R55+Mart!R55+April!R55+Maj!R55+Juni!R55+Juli!R55+August!R55+'Sept.'!R55+'Okt.'!R55+'Nov.'!R55+'Dec.'!R55</f>
        <v>4</v>
      </c>
      <c r="S55" s="13">
        <f>'Jan.'!S55+'Feb.'!S55+Mart!S55+April!S55+Maj!S55+Juni!S55+Juli!S55+August!S55+'Sept.'!S55+'Okt.'!S55+'Nov.'!S55+'Dec.'!S55</f>
        <v>0</v>
      </c>
    </row>
    <row r="56" spans="1:19" s="13" customFormat="1" ht="12.75">
      <c r="A56" s="13" t="s">
        <v>55</v>
      </c>
      <c r="C56" s="13">
        <f>D56+G56</f>
        <v>30</v>
      </c>
      <c r="D56" s="13">
        <f>E56+F56</f>
        <v>30</v>
      </c>
      <c r="E56" s="13">
        <f>'Jan.'!E56+'Feb.'!E56+Mart!E56+April!E56+Maj!E56+Juni!E56+Juli!E56+August!E56+'Sept.'!E56+'Okt.'!E56+'Nov.'!E56+'Dec.'!E56</f>
        <v>16</v>
      </c>
      <c r="F56" s="13">
        <f>'Jan.'!F56+'Feb.'!F56+Mart!F56+April!F56+Maj!F56+Juni!F56+Juli!F56+August!F56+'Sept.'!F56+'Okt.'!F56+'Nov.'!F56+'Dec.'!F56</f>
        <v>14</v>
      </c>
      <c r="G56" s="13">
        <f>'Jan.'!G56+'Feb.'!G56+Mart!G56+April!G56+Maj!G56+Juni!G56+Juli!G56+August!G56+'Sept.'!G56+'Okt.'!G56+'Nov.'!G56+'Dec.'!G56</f>
        <v>0</v>
      </c>
      <c r="H56" s="13">
        <f>'Jan.'!H56+'Feb.'!H56+Mart!H56+April!H56+Maj!H56+Juni!H56+Juli!H56+August!H56+'Sept.'!H56+'Okt.'!H56+'Nov.'!H56+'Dec.'!H56</f>
        <v>30</v>
      </c>
      <c r="I56" s="13">
        <f>'Jan.'!I56+'Feb.'!I56+Mart!I56+April!I56+Maj!I56+Juni!I56+Juli!I56+August!I56+'Sept.'!I56+'Okt.'!I56+'Nov.'!I56+'Dec.'!I56</f>
        <v>0</v>
      </c>
      <c r="J56" s="13">
        <f>'Jan.'!J56+'Feb.'!J56+Mart!J56+April!J56+Maj!J56+Juni!J56+Juli!J56+August!J56+'Sept.'!J56+'Okt.'!J56+'Nov.'!J56+'Dec.'!J56</f>
        <v>0</v>
      </c>
      <c r="K56" s="13" t="s">
        <v>55</v>
      </c>
      <c r="M56" s="13">
        <f>N56+O56</f>
        <v>102</v>
      </c>
      <c r="N56" s="13">
        <f>'Jan.'!N56+'Feb.'!N56+Mart!N56+April!N56+Maj!N56+Juni!N56+Juli!N56+August!N56+'Sept.'!N56+'Okt.'!N56+'Nov.'!N56+'Dec.'!N56</f>
        <v>48</v>
      </c>
      <c r="O56" s="13">
        <f>'Jan.'!O56+'Feb.'!O56+Mart!O56+April!O56+Maj!O56+Juni!O56+Juli!O56+August!O56+'Sept.'!O56+'Okt.'!O56+'Nov.'!O56+'Dec.'!O56</f>
        <v>54</v>
      </c>
      <c r="P56" s="13">
        <f>'Jan.'!P56+'Feb.'!P56+Mart!P56+April!P56+Maj!P56+Juni!P56+Juli!P56+August!P56+'Sept.'!P56+'Okt.'!P56+'Nov.'!P56+'Dec.'!P56</f>
        <v>0</v>
      </c>
      <c r="Q56" s="13">
        <f>'Jan.'!Q56+'Feb.'!Q56+Mart!Q56+April!Q56+Maj!Q56+Juni!Q56+Juli!Q56+August!Q56+'Sept.'!Q56+'Okt.'!Q56+'Nov.'!Q56+'Dec.'!Q56</f>
        <v>0</v>
      </c>
      <c r="R56" s="13">
        <f>'Jan.'!R56+'Feb.'!R56+Mart!R56+April!R56+Maj!R56+Juni!R56+Juli!R56+August!R56+'Sept.'!R56+'Okt.'!R56+'Nov.'!R56+'Dec.'!R56</f>
        <v>38</v>
      </c>
      <c r="S56" s="13">
        <f>'Jan.'!S56+'Feb.'!S56+Mart!S56+April!S56+Maj!S56+Juni!S56+Juli!S56+August!S56+'Sept.'!S56+'Okt.'!S56+'Nov.'!S56+'Dec.'!S56</f>
        <v>6</v>
      </c>
    </row>
    <row r="57" spans="1:19" s="13" customFormat="1" ht="12.75">
      <c r="A57" s="13" t="s">
        <v>57</v>
      </c>
      <c r="C57" s="13">
        <f>D57+G57</f>
        <v>58</v>
      </c>
      <c r="D57" s="13">
        <f>E57+F57</f>
        <v>58</v>
      </c>
      <c r="E57" s="13">
        <f>'Jan.'!E57+'Feb.'!E57+Mart!E57+April!E57+Maj!E57+Juni!E57+Juli!E57+August!E57+'Sept.'!E57+'Okt.'!E57+'Nov.'!E57+'Dec.'!E57</f>
        <v>39</v>
      </c>
      <c r="F57" s="13">
        <f>'Jan.'!F57+'Feb.'!F57+Mart!F57+April!F57+Maj!F57+Juni!F57+Juli!F57+August!F57+'Sept.'!F57+'Okt.'!F57+'Nov.'!F57+'Dec.'!F57</f>
        <v>19</v>
      </c>
      <c r="G57" s="13">
        <f>'Jan.'!G57+'Feb.'!G57+Mart!G57+April!G57+Maj!G57+Juni!G57+Juli!G57+August!G57+'Sept.'!G57+'Okt.'!G57+'Nov.'!G57+'Dec.'!G57</f>
        <v>0</v>
      </c>
      <c r="H57" s="13">
        <f>'Jan.'!H57+'Feb.'!H57+Mart!H57+April!H57+Maj!H57+Juni!H57+Juli!H57+August!H57+'Sept.'!H57+'Okt.'!H57+'Nov.'!H57+'Dec.'!H57</f>
        <v>57</v>
      </c>
      <c r="I57" s="13">
        <f>'Jan.'!I57+'Feb.'!I57+Mart!I57+April!I57+Maj!I57+Juni!I57+Juli!I57+August!I57+'Sept.'!I57+'Okt.'!I57+'Nov.'!I57+'Dec.'!I57</f>
        <v>0</v>
      </c>
      <c r="J57" s="13">
        <f>'Jan.'!J57+'Feb.'!J57+Mart!J57+April!J57+Maj!J57+Juni!J57+Juli!J57+August!J57+'Sept.'!J57+'Okt.'!J57+'Nov.'!J57+'Dec.'!J57</f>
        <v>1</v>
      </c>
      <c r="K57" s="13" t="s">
        <v>57</v>
      </c>
      <c r="M57" s="13">
        <f>N57+O57</f>
        <v>134</v>
      </c>
      <c r="N57" s="13">
        <f>'Jan.'!N57+'Feb.'!N57+Mart!N57+April!N57+Maj!N57+Juni!N57+Juli!N57+August!N57+'Sept.'!N57+'Okt.'!N57+'Nov.'!N57+'Dec.'!N57</f>
        <v>63</v>
      </c>
      <c r="O57" s="13">
        <f>'Jan.'!O57+'Feb.'!O57+Mart!O57+April!O57+Maj!O57+Juni!O57+Juli!O57+August!O57+'Sept.'!O57+'Okt.'!O57+'Nov.'!O57+'Dec.'!O57</f>
        <v>71</v>
      </c>
      <c r="P57" s="13">
        <f>'Jan.'!P57+'Feb.'!P57+Mart!P57+April!P57+Maj!P57+Juni!P57+Juli!P57+August!P57+'Sept.'!P57+'Okt.'!P57+'Nov.'!P57+'Dec.'!P57</f>
        <v>2</v>
      </c>
      <c r="Q57" s="13">
        <f>'Jan.'!Q57+'Feb.'!Q57+Mart!Q57+April!Q57+Maj!Q57+Juni!Q57+Juli!Q57+August!Q57+'Sept.'!Q57+'Okt.'!Q57+'Nov.'!Q57+'Dec.'!Q57</f>
        <v>5</v>
      </c>
      <c r="R57" s="13">
        <f>'Jan.'!R57+'Feb.'!R57+Mart!R57+April!R57+Maj!R57+Juni!R57+Juli!R57+August!R57+'Sept.'!R57+'Okt.'!R57+'Nov.'!R57+'Dec.'!R57</f>
        <v>46</v>
      </c>
      <c r="S57" s="13">
        <f>'Jan.'!S57+'Feb.'!S57+Mart!S57+April!S57+Maj!S57+Juni!S57+Juli!S57+August!S57+'Sept.'!S57+'Okt.'!S57+'Nov.'!S57+'Dec.'!S57</f>
        <v>10</v>
      </c>
    </row>
    <row r="58" ht="12"/>
    <row r="59" ht="12" customHeight="1">
      <c r="A59" s="5"/>
    </row>
    <row r="60" spans="1:11" ht="12.75" customHeight="1">
      <c r="A60" s="5"/>
      <c r="K60" s="5"/>
    </row>
    <row r="61" spans="1:11" ht="12.75">
      <c r="A61" s="2" t="s">
        <v>139</v>
      </c>
      <c r="K61" s="2" t="s">
        <v>139</v>
      </c>
    </row>
    <row r="64" spans="2:12" ht="12.75">
      <c r="B64" s="2" t="s">
        <v>104</v>
      </c>
      <c r="L64" s="2" t="s">
        <v>104</v>
      </c>
    </row>
    <row r="65" spans="2:12" ht="12.75">
      <c r="B65" s="2" t="s">
        <v>228</v>
      </c>
      <c r="L65" s="2" t="s">
        <v>228</v>
      </c>
    </row>
    <row r="67" spans="1:19" s="13" customFormat="1" ht="12.75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>
      <c r="A68" s="32"/>
      <c r="B68" s="33"/>
      <c r="C68" s="34" t="s">
        <v>84</v>
      </c>
      <c r="D68" s="60" t="s">
        <v>156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>
      <c r="A69" s="53" t="s">
        <v>117</v>
      </c>
      <c r="B69" s="54"/>
      <c r="C69" s="34" t="s">
        <v>7</v>
      </c>
      <c r="D69" s="30"/>
      <c r="E69" s="55" t="s">
        <v>121</v>
      </c>
      <c r="F69" s="57"/>
      <c r="G69" s="34" t="s">
        <v>7</v>
      </c>
      <c r="H69" s="37" t="s">
        <v>88</v>
      </c>
      <c r="I69" s="55" t="s">
        <v>92</v>
      </c>
      <c r="J69" s="57"/>
      <c r="K69" s="53" t="s">
        <v>125</v>
      </c>
      <c r="L69" s="54"/>
      <c r="M69" s="30"/>
      <c r="N69" s="55" t="s">
        <v>121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>
      <c r="A70" s="58"/>
      <c r="B70" s="59"/>
      <c r="C70" s="35"/>
      <c r="D70" s="46" t="s">
        <v>10</v>
      </c>
      <c r="E70" s="60" t="s">
        <v>122</v>
      </c>
      <c r="F70" s="62"/>
      <c r="G70" s="35"/>
      <c r="H70" s="46" t="s">
        <v>89</v>
      </c>
      <c r="I70" s="60" t="s">
        <v>98</v>
      </c>
      <c r="J70" s="62"/>
      <c r="K70" s="32"/>
      <c r="L70" s="33"/>
      <c r="M70" s="34" t="s">
        <v>10</v>
      </c>
      <c r="N70" s="60" t="s">
        <v>122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>
      <c r="A71" s="58" t="s">
        <v>118</v>
      </c>
      <c r="B71" s="59"/>
      <c r="C71" s="35"/>
      <c r="D71" s="35"/>
      <c r="E71" s="31"/>
      <c r="F71" s="31"/>
      <c r="G71" s="35"/>
      <c r="H71" s="35"/>
      <c r="I71" s="37" t="s">
        <v>93</v>
      </c>
      <c r="J71" s="37" t="s">
        <v>96</v>
      </c>
      <c r="K71" s="58" t="s">
        <v>126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>
      <c r="A72" s="32"/>
      <c r="B72" s="33"/>
      <c r="C72" s="39" t="s">
        <v>85</v>
      </c>
      <c r="D72" s="47" t="s">
        <v>15</v>
      </c>
      <c r="E72" s="34" t="s">
        <v>123</v>
      </c>
      <c r="F72" s="34" t="s">
        <v>124</v>
      </c>
      <c r="G72" s="39" t="s">
        <v>11</v>
      </c>
      <c r="H72" s="47" t="s">
        <v>90</v>
      </c>
      <c r="I72" s="46" t="s">
        <v>94</v>
      </c>
      <c r="J72" s="46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>
      <c r="A73" s="40"/>
      <c r="B73" s="41"/>
      <c r="C73" s="42" t="s">
        <v>16</v>
      </c>
      <c r="D73" s="43"/>
      <c r="E73" s="42" t="s">
        <v>81</v>
      </c>
      <c r="F73" s="42" t="s">
        <v>82</v>
      </c>
      <c r="G73" s="44" t="s">
        <v>16</v>
      </c>
      <c r="H73" s="48" t="s">
        <v>91</v>
      </c>
      <c r="I73" s="48" t="s">
        <v>95</v>
      </c>
      <c r="J73" s="48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>
      <c r="A75" s="5" t="s">
        <v>17</v>
      </c>
      <c r="C75" s="2">
        <f>SUM(C77:C89)</f>
        <v>2008</v>
      </c>
      <c r="D75" s="2">
        <f aca="true" t="shared" si="7" ref="D75:J75">SUM(D77:D89)</f>
        <v>2008</v>
      </c>
      <c r="E75" s="2">
        <f t="shared" si="7"/>
        <v>987</v>
      </c>
      <c r="F75" s="2">
        <f t="shared" si="7"/>
        <v>1021</v>
      </c>
      <c r="G75" s="2">
        <f t="shared" si="7"/>
        <v>0</v>
      </c>
      <c r="H75" s="2">
        <f t="shared" si="7"/>
        <v>2006</v>
      </c>
      <c r="I75" s="2">
        <f t="shared" si="7"/>
        <v>1</v>
      </c>
      <c r="J75" s="2">
        <f t="shared" si="7"/>
        <v>1</v>
      </c>
      <c r="K75" s="5" t="s">
        <v>17</v>
      </c>
      <c r="M75" s="2">
        <f>SUM(M77:M89)</f>
        <v>2314</v>
      </c>
      <c r="N75" s="2">
        <f aca="true" t="shared" si="8" ref="N75:S75">SUM(N77:N89)</f>
        <v>1142</v>
      </c>
      <c r="O75" s="2">
        <f t="shared" si="8"/>
        <v>1172</v>
      </c>
      <c r="P75" s="2">
        <f t="shared" si="8"/>
        <v>18</v>
      </c>
      <c r="Q75" s="2">
        <f t="shared" si="8"/>
        <v>59</v>
      </c>
      <c r="R75" s="2">
        <f t="shared" si="8"/>
        <v>1516</v>
      </c>
      <c r="S75" s="2">
        <f t="shared" si="8"/>
        <v>176</v>
      </c>
    </row>
    <row r="77" spans="1:19" s="13" customFormat="1" ht="12.75">
      <c r="A77" s="2" t="s">
        <v>19</v>
      </c>
      <c r="C77" s="13">
        <f>D77+G77</f>
        <v>118</v>
      </c>
      <c r="D77" s="13">
        <f>E77+F77</f>
        <v>118</v>
      </c>
      <c r="E77" s="13">
        <f>'Jan.'!E77+'Feb.'!E77+Mart!E77+April!E77+Maj!E77+Juni!E77+Juli!E77+August!E77+'Sept.'!E77+'Okt.'!E77+'Nov.'!E77+'Dec.'!E77</f>
        <v>60</v>
      </c>
      <c r="F77" s="13">
        <f>'Jan.'!F77+'Feb.'!F77+Mart!F77+April!F77+Maj!F77+Juni!F77+Juli!F77+August!F77+'Sept.'!F77+'Okt.'!F77+'Nov.'!F77+'Dec.'!F77</f>
        <v>58</v>
      </c>
      <c r="G77" s="13">
        <f>'Jan.'!G77+'Feb.'!G77+Mart!G77+April!G77+Maj!G77+Juni!G77+Juli!G77+August!G77+'Sept.'!G77+'Okt.'!G77+'Nov.'!G77+'Dec.'!G77</f>
        <v>0</v>
      </c>
      <c r="H77" s="13">
        <f>'Jan.'!H77+'Feb.'!H77+Mart!H77+April!H77+Maj!H77+Juni!H77+Juli!H77+August!H77+'Sept.'!H77+'Okt.'!H77+'Nov.'!H77+'Dec.'!H77</f>
        <v>118</v>
      </c>
      <c r="I77" s="13">
        <f>'Jan.'!I77+'Feb.'!I77+Mart!I77+April!I77+Maj!I77+Juni!I77+Juli!I77+August!I77+'Sept.'!I77+'Okt.'!I77+'Nov.'!I77+'Dec.'!I77</f>
        <v>0</v>
      </c>
      <c r="J77" s="13">
        <f>'Jan.'!J77+'Feb.'!J77+Mart!J77+April!J77+Maj!J77+Juni!J77+Juli!J77+August!J77+'Sept.'!J77+'Okt.'!J77+'Nov.'!J77+'Dec.'!J77</f>
        <v>0</v>
      </c>
      <c r="K77" s="2" t="s">
        <v>19</v>
      </c>
      <c r="M77" s="13">
        <f>N77+O77</f>
        <v>102</v>
      </c>
      <c r="N77" s="13">
        <f>'Jan.'!N77+'Feb.'!N77+Mart!N77+April!N77+Maj!N77+Juni!N77+Juli!N77+August!N77+'Sept.'!N77+'Okt.'!N77+'Nov.'!N77+'Dec.'!N77</f>
        <v>56</v>
      </c>
      <c r="O77" s="13">
        <f>'Jan.'!O77+'Feb.'!O77+Mart!O77+April!O77+Maj!O77+Juni!O77+Juli!O77+August!O77+'Sept.'!O77+'Okt.'!O77+'Nov.'!O77+'Dec.'!O77</f>
        <v>46</v>
      </c>
      <c r="P77" s="13">
        <f>'Jan.'!P77+'Feb.'!P77+Mart!P77+April!P77+Maj!P77+Juni!P77+Juli!P77+August!P77+'Sept.'!P77+'Okt.'!P77+'Nov.'!P77+'Dec.'!P77</f>
        <v>1</v>
      </c>
      <c r="Q77" s="13">
        <f>'Jan.'!Q77+'Feb.'!Q77+Mart!Q77+April!Q77+Maj!Q77+Juni!Q77+Juli!Q77+August!Q77+'Sept.'!Q77+'Okt.'!Q77+'Nov.'!Q77+'Dec.'!Q77</f>
        <v>0</v>
      </c>
      <c r="R77" s="13">
        <f>'Jan.'!R77+'Feb.'!R77+Mart!R77+April!R77+Maj!R77+Juni!R77+Juli!R77+August!R77+'Sept.'!R77+'Okt.'!R77+'Nov.'!R77+'Dec.'!R77</f>
        <v>97</v>
      </c>
      <c r="S77" s="13">
        <f>'Jan.'!S77+'Feb.'!S77+Mart!S77+April!S77+Maj!S77+Juni!S77+Juli!S77+August!S77+'Sept.'!S77+'Okt.'!S77+'Nov.'!S77+'Dec.'!S77</f>
        <v>11</v>
      </c>
    </row>
    <row r="78" spans="1:19" s="13" customFormat="1" ht="12.75">
      <c r="A78" s="2" t="s">
        <v>80</v>
      </c>
      <c r="C78" s="13">
        <f aca="true" t="shared" si="9" ref="C78:C89">D78+G78</f>
        <v>48</v>
      </c>
      <c r="D78" s="13">
        <f aca="true" t="shared" si="10" ref="D78:D89">E78+F78</f>
        <v>48</v>
      </c>
      <c r="E78" s="13">
        <f>'Jan.'!E78+'Feb.'!E78+Mart!E78+April!E78+Maj!E78+Juni!E78+Juli!E78+August!E78+'Sept.'!E78+'Okt.'!E78+'Nov.'!E78+'Dec.'!E78</f>
        <v>26</v>
      </c>
      <c r="F78" s="13">
        <f>'Jan.'!F78+'Feb.'!F78+Mart!F78+April!F78+Maj!F78+Juni!F78+Juli!F78+August!F78+'Sept.'!F78+'Okt.'!F78+'Nov.'!F78+'Dec.'!F78</f>
        <v>22</v>
      </c>
      <c r="G78" s="13">
        <f>'Jan.'!G78+'Feb.'!G78+Mart!G78+April!G78+Maj!G78+Juni!G78+Juli!G78+August!G78+'Sept.'!G78+'Okt.'!G78+'Nov.'!G78+'Dec.'!G78</f>
        <v>0</v>
      </c>
      <c r="H78" s="13">
        <f>'Jan.'!H78+'Feb.'!H78+Mart!H78+April!H78+Maj!H78+Juni!H78+Juli!H78+August!H78+'Sept.'!H78+'Okt.'!H78+'Nov.'!H78+'Dec.'!H78</f>
        <v>47</v>
      </c>
      <c r="I78" s="13">
        <f>'Jan.'!I78+'Feb.'!I78+Mart!I78+April!I78+Maj!I78+Juni!I78+Juli!I78+August!I78+'Sept.'!I78+'Okt.'!I78+'Nov.'!I78+'Dec.'!I78</f>
        <v>0</v>
      </c>
      <c r="J78" s="13">
        <f>'Jan.'!J78+'Feb.'!J78+Mart!J78+April!J78+Maj!J78+Juni!J78+Juli!J78+August!J78+'Sept.'!J78+'Okt.'!J78+'Nov.'!J78+'Dec.'!J78</f>
        <v>1</v>
      </c>
      <c r="K78" s="2" t="s">
        <v>80</v>
      </c>
      <c r="M78" s="13">
        <f aca="true" t="shared" si="11" ref="M78:M89">N78+O78</f>
        <v>64</v>
      </c>
      <c r="N78" s="13">
        <f>'Jan.'!N78+'Feb.'!N78+Mart!N78+April!N78+Maj!N78+Juni!N78+Juli!N78+August!N78+'Sept.'!N78+'Okt.'!N78+'Nov.'!N78+'Dec.'!N78</f>
        <v>29</v>
      </c>
      <c r="O78" s="13">
        <f>'Jan.'!O78+'Feb.'!O78+Mart!O78+April!O78+Maj!O78+Juni!O78+Juli!O78+August!O78+'Sept.'!O78+'Okt.'!O78+'Nov.'!O78+'Dec.'!O78</f>
        <v>35</v>
      </c>
      <c r="P78" s="13">
        <f>'Jan.'!P78+'Feb.'!P78+Mart!P78+April!P78+Maj!P78+Juni!P78+Juli!P78+August!P78+'Sept.'!P78+'Okt.'!P78+'Nov.'!P78+'Dec.'!P78</f>
        <v>1</v>
      </c>
      <c r="Q78" s="13">
        <f>'Jan.'!Q78+'Feb.'!Q78+Mart!Q78+April!Q78+Maj!Q78+Juni!Q78+Juli!Q78+August!Q78+'Sept.'!Q78+'Okt.'!Q78+'Nov.'!Q78+'Dec.'!Q78</f>
        <v>0</v>
      </c>
      <c r="R78" s="13">
        <f>'Jan.'!R78+'Feb.'!R78+Mart!R78+April!R78+Maj!R78+Juni!R78+Juli!R78+August!R78+'Sept.'!R78+'Okt.'!R78+'Nov.'!R78+'Dec.'!R78</f>
        <v>31</v>
      </c>
      <c r="S78" s="13">
        <f>'Jan.'!S78+'Feb.'!S78+Mart!S78+April!S78+Maj!S78+Juni!S78+Juli!S78+August!S78+'Sept.'!S78+'Okt.'!S78+'Nov.'!S78+'Dec.'!S78</f>
        <v>1</v>
      </c>
    </row>
    <row r="79" spans="1:19" s="13" customFormat="1" ht="12.75">
      <c r="A79" s="2" t="s">
        <v>106</v>
      </c>
      <c r="C79" s="13">
        <f t="shared" si="9"/>
        <v>62</v>
      </c>
      <c r="D79" s="13">
        <f t="shared" si="10"/>
        <v>62</v>
      </c>
      <c r="E79" s="13">
        <f>'Jan.'!E79+'Feb.'!E79+Mart!E79+April!E79+Maj!E79+Juni!E79+Juli!E79+August!E79+'Sept.'!E79+'Okt.'!E79+'Nov.'!E79+'Dec.'!E79</f>
        <v>25</v>
      </c>
      <c r="F79" s="13">
        <f>'Jan.'!F79+'Feb.'!F79+Mart!F79+April!F79+Maj!F79+Juni!F79+Juli!F79+August!F79+'Sept.'!F79+'Okt.'!F79+'Nov.'!F79+'Dec.'!F79</f>
        <v>37</v>
      </c>
      <c r="G79" s="13">
        <f>'Jan.'!G79+'Feb.'!G79+Mart!G79+April!G79+Maj!G79+Juni!G79+Juli!G79+August!G79+'Sept.'!G79+'Okt.'!G79+'Nov.'!G79+'Dec.'!G79</f>
        <v>0</v>
      </c>
      <c r="H79" s="13">
        <f>'Jan.'!H79+'Feb.'!H79+Mart!H79+April!H79+Maj!H79+Juni!H79+Juli!H79+August!H79+'Sept.'!H79+'Okt.'!H79+'Nov.'!H79+'Dec.'!H79</f>
        <v>62</v>
      </c>
      <c r="I79" s="13">
        <f>'Jan.'!I79+'Feb.'!I79+Mart!I79+April!I79+Maj!I79+Juni!I79+Juli!I79+August!I79+'Sept.'!I79+'Okt.'!I79+'Nov.'!I79+'Dec.'!I79</f>
        <v>0</v>
      </c>
      <c r="J79" s="13">
        <f>'Jan.'!J79+'Feb.'!J79+Mart!J79+April!J79+Maj!J79+Juni!J79+Juli!J79+August!J79+'Sept.'!J79+'Okt.'!J79+'Nov.'!J79+'Dec.'!J79</f>
        <v>0</v>
      </c>
      <c r="K79" s="2" t="s">
        <v>106</v>
      </c>
      <c r="M79" s="13">
        <f t="shared" si="11"/>
        <v>57</v>
      </c>
      <c r="N79" s="13">
        <f>'Jan.'!N79+'Feb.'!N79+Mart!N79+April!N79+Maj!N79+Juni!N79+Juli!N79+August!N79+'Sept.'!N79+'Okt.'!N79+'Nov.'!N79+'Dec.'!N79</f>
        <v>31</v>
      </c>
      <c r="O79" s="13">
        <f>'Jan.'!O79+'Feb.'!O79+Mart!O79+April!O79+Maj!O79+Juni!O79+Juli!O79+August!O79+'Sept.'!O79+'Okt.'!O79+'Nov.'!O79+'Dec.'!O79</f>
        <v>26</v>
      </c>
      <c r="P79" s="13">
        <f>'Jan.'!P79+'Feb.'!P79+Mart!P79+April!P79+Maj!P79+Juni!P79+Juli!P79+August!P79+'Sept.'!P79+'Okt.'!P79+'Nov.'!P79+'Dec.'!P79</f>
        <v>0</v>
      </c>
      <c r="Q79" s="13">
        <f>'Jan.'!Q79+'Feb.'!Q79+Mart!Q79+April!Q79+Maj!Q79+Juni!Q79+Juli!Q79+August!Q79+'Sept.'!Q79+'Okt.'!Q79+'Nov.'!Q79+'Dec.'!Q79</f>
        <v>3</v>
      </c>
      <c r="R79" s="13">
        <f>'Jan.'!R79+'Feb.'!R79+Mart!R79+April!R79+Maj!R79+Juni!R79+Juli!R79+August!R79+'Sept.'!R79+'Okt.'!R79+'Nov.'!R79+'Dec.'!R79</f>
        <v>25</v>
      </c>
      <c r="S79" s="13">
        <f>'Jan.'!S79+'Feb.'!S79+Mart!S79+April!S79+Maj!S79+Juni!S79+Juli!S79+August!S79+'Sept.'!S79+'Okt.'!S79+'Nov.'!S79+'Dec.'!S79</f>
        <v>9</v>
      </c>
    </row>
    <row r="80" spans="1:19" s="13" customFormat="1" ht="12.75">
      <c r="A80" s="2" t="s">
        <v>36</v>
      </c>
      <c r="C80" s="13">
        <f t="shared" si="9"/>
        <v>194</v>
      </c>
      <c r="D80" s="13">
        <f t="shared" si="10"/>
        <v>194</v>
      </c>
      <c r="E80" s="13">
        <f>'Jan.'!E80+'Feb.'!E80+Mart!E80+April!E80+Maj!E80+Juni!E80+Juli!E80+August!E80+'Sept.'!E80+'Okt.'!E80+'Nov.'!E80+'Dec.'!E80</f>
        <v>102</v>
      </c>
      <c r="F80" s="13">
        <f>'Jan.'!F80+'Feb.'!F80+Mart!F80+April!F80+Maj!F80+Juni!F80+Juli!F80+August!F80+'Sept.'!F80+'Okt.'!F80+'Nov.'!F80+'Dec.'!F80</f>
        <v>92</v>
      </c>
      <c r="G80" s="13">
        <f>'Jan.'!G80+'Feb.'!G80+Mart!G80+April!G80+Maj!G80+Juni!G80+Juli!G80+August!G80+'Sept.'!G80+'Okt.'!G80+'Nov.'!G80+'Dec.'!G80</f>
        <v>0</v>
      </c>
      <c r="H80" s="13">
        <f>'Jan.'!H80+'Feb.'!H80+Mart!H80+April!H80+Maj!H80+Juni!H80+Juli!H80+August!H80+'Sept.'!H80+'Okt.'!H80+'Nov.'!H80+'Dec.'!H80</f>
        <v>194</v>
      </c>
      <c r="I80" s="13">
        <f>'Jan.'!I80+'Feb.'!I80+Mart!I80+April!I80+Maj!I80+Juni!I80+Juli!I80+August!I80+'Sept.'!I80+'Okt.'!I80+'Nov.'!I80+'Dec.'!I80</f>
        <v>0</v>
      </c>
      <c r="J80" s="13">
        <f>'Jan.'!J80+'Feb.'!J80+Mart!J80+April!J80+Maj!J80+Juni!J80+Juli!J80+August!J80+'Sept.'!J80+'Okt.'!J80+'Nov.'!J80+'Dec.'!J80</f>
        <v>0</v>
      </c>
      <c r="K80" s="2" t="s">
        <v>36</v>
      </c>
      <c r="M80" s="13">
        <f t="shared" si="11"/>
        <v>185</v>
      </c>
      <c r="N80" s="13">
        <f>'Jan.'!N80+'Feb.'!N80+Mart!N80+April!N80+Maj!N80+Juni!N80+Juli!N80+August!N80+'Sept.'!N80+'Okt.'!N80+'Nov.'!N80+'Dec.'!N80</f>
        <v>88</v>
      </c>
      <c r="O80" s="13">
        <f>'Jan.'!O80+'Feb.'!O80+Mart!O80+April!O80+Maj!O80+Juni!O80+Juli!O80+August!O80+'Sept.'!O80+'Okt.'!O80+'Nov.'!O80+'Dec.'!O80</f>
        <v>97</v>
      </c>
      <c r="P80" s="13">
        <f>'Jan.'!P80+'Feb.'!P80+Mart!P80+April!P80+Maj!P80+Juni!P80+Juli!P80+August!P80+'Sept.'!P80+'Okt.'!P80+'Nov.'!P80+'Dec.'!P80</f>
        <v>1</v>
      </c>
      <c r="Q80" s="13">
        <f>'Jan.'!Q80+'Feb.'!Q80+Mart!Q80+April!Q80+Maj!Q80+Juni!Q80+Juli!Q80+August!Q80+'Sept.'!Q80+'Okt.'!Q80+'Nov.'!Q80+'Dec.'!Q80</f>
        <v>3</v>
      </c>
      <c r="R80" s="13">
        <f>'Jan.'!R80+'Feb.'!R80+Mart!R80+April!R80+Maj!R80+Juni!R80+Juli!R80+August!R80+'Sept.'!R80+'Okt.'!R80+'Nov.'!R80+'Dec.'!R80</f>
        <v>150</v>
      </c>
      <c r="S80" s="13">
        <f>'Jan.'!S80+'Feb.'!S80+Mart!S80+April!S80+Maj!S80+Juni!S80+Juli!S80+August!S80+'Sept.'!S80+'Okt.'!S80+'Nov.'!S80+'Dec.'!S80</f>
        <v>31</v>
      </c>
    </row>
    <row r="81" spans="1:19" s="13" customFormat="1" ht="12.75">
      <c r="A81" s="2" t="s">
        <v>230</v>
      </c>
      <c r="C81" s="13">
        <f t="shared" si="9"/>
        <v>542</v>
      </c>
      <c r="D81" s="13">
        <f t="shared" si="10"/>
        <v>542</v>
      </c>
      <c r="E81" s="13">
        <f>'Jan.'!E81+'Feb.'!E81+Mart!E81+April!E81+Maj!E81+Juni!E81+Juli!E81+August!E81+'Sept.'!E81+'Okt.'!E81+'Nov.'!E81+'Dec.'!E81</f>
        <v>256</v>
      </c>
      <c r="F81" s="13">
        <f>'Jan.'!F81+'Feb.'!F81+Mart!F81+April!F81+Maj!F81+Juni!F81+Juli!F81+August!F81+'Sept.'!F81+'Okt.'!F81+'Nov.'!F81+'Dec.'!F81</f>
        <v>286</v>
      </c>
      <c r="G81" s="13">
        <f>'Jan.'!G81+'Feb.'!G81+Mart!G81+April!G81+Maj!G81+Juni!G81+Juli!G81+August!G81+'Sept.'!G81+'Okt.'!G81+'Nov.'!G81+'Dec.'!G81</f>
        <v>0</v>
      </c>
      <c r="H81" s="13">
        <f>'Jan.'!H81+'Feb.'!H81+Mart!H81+April!H81+Maj!H81+Juni!H81+Juli!H81+August!H81+'Sept.'!H81+'Okt.'!H81+'Nov.'!H81+'Dec.'!H81</f>
        <v>542</v>
      </c>
      <c r="I81" s="13">
        <f>'Jan.'!I81+'Feb.'!I81+Mart!I81+April!I81+Maj!I81+Juni!I81+Juli!I81+August!I81+'Sept.'!I81+'Okt.'!I81+'Nov.'!I81+'Dec.'!I81</f>
        <v>0</v>
      </c>
      <c r="J81" s="13">
        <f>'Jan.'!J81+'Feb.'!J81+Mart!J81+April!J81+Maj!J81+Juni!J81+Juli!J81+August!J81+'Sept.'!J81+'Okt.'!J81+'Nov.'!J81+'Dec.'!J81</f>
        <v>0</v>
      </c>
      <c r="K81" s="2" t="s">
        <v>230</v>
      </c>
      <c r="M81" s="13">
        <f t="shared" si="11"/>
        <v>685</v>
      </c>
      <c r="N81" s="13">
        <f>'Jan.'!N81+'Feb.'!N81+Mart!N81+April!N81+Maj!N81+Juni!N81+Juli!N81+August!N81+'Sept.'!N81+'Okt.'!N81+'Nov.'!N81+'Dec.'!N81</f>
        <v>344</v>
      </c>
      <c r="O81" s="13">
        <f>'Jan.'!O81+'Feb.'!O81+Mart!O81+April!O81+Maj!O81+Juni!O81+Juli!O81+August!O81+'Sept.'!O81+'Okt.'!O81+'Nov.'!O81+'Dec.'!O81</f>
        <v>341</v>
      </c>
      <c r="P81" s="13">
        <f>'Jan.'!P81+'Feb.'!P81+Mart!P81+April!P81+Maj!P81+Juni!P81+Juli!P81+August!P81+'Sept.'!P81+'Okt.'!P81+'Nov.'!P81+'Dec.'!P81</f>
        <v>6</v>
      </c>
      <c r="Q81" s="13">
        <f>'Jan.'!Q81+'Feb.'!Q81+Mart!Q81+April!Q81+Maj!Q81+Juni!Q81+Juli!Q81+August!Q81+'Sept.'!Q81+'Okt.'!Q81+'Nov.'!Q81+'Dec.'!Q81</f>
        <v>16</v>
      </c>
      <c r="R81" s="13">
        <f>'Jan.'!R81+'Feb.'!R81+Mart!R81+April!R81+Maj!R81+Juni!R81+Juli!R81+August!R81+'Sept.'!R81+'Okt.'!R81+'Nov.'!R81+'Dec.'!R81</f>
        <v>388</v>
      </c>
      <c r="S81" s="13">
        <f>'Jan.'!S81+'Feb.'!S81+Mart!S81+April!S81+Maj!S81+Juni!S81+Juli!S81+August!S81+'Sept.'!S81+'Okt.'!S81+'Nov.'!S81+'Dec.'!S81</f>
        <v>20</v>
      </c>
    </row>
    <row r="82" spans="1:19" s="13" customFormat="1" ht="12.75">
      <c r="A82" s="2" t="s">
        <v>37</v>
      </c>
      <c r="C82" s="13">
        <f t="shared" si="9"/>
        <v>178</v>
      </c>
      <c r="D82" s="13">
        <f t="shared" si="10"/>
        <v>178</v>
      </c>
      <c r="E82" s="13">
        <f>'Jan.'!E82+'Feb.'!E82+Mart!E82+April!E82+Maj!E82+Juni!E82+Juli!E82+August!E82+'Sept.'!E82+'Okt.'!E82+'Nov.'!E82+'Dec.'!E82</f>
        <v>82</v>
      </c>
      <c r="F82" s="13">
        <f>'Jan.'!F82+'Feb.'!F82+Mart!F82+April!F82+Maj!F82+Juni!F82+Juli!F82+August!F82+'Sept.'!F82+'Okt.'!F82+'Nov.'!F82+'Dec.'!F82</f>
        <v>96</v>
      </c>
      <c r="G82" s="13">
        <f>'Jan.'!G82+'Feb.'!G82+Mart!G82+April!G82+Maj!G82+Juni!G82+Juli!G82+August!G82+'Sept.'!G82+'Okt.'!G82+'Nov.'!G82+'Dec.'!G82</f>
        <v>0</v>
      </c>
      <c r="H82" s="13">
        <f>'Jan.'!H82+'Feb.'!H82+Mart!H82+April!H82+Maj!H82+Juni!H82+Juli!H82+August!H82+'Sept.'!H82+'Okt.'!H82+'Nov.'!H82+'Dec.'!H82</f>
        <v>177</v>
      </c>
      <c r="I82" s="13">
        <f>'Jan.'!I82+'Feb.'!I82+Mart!I82+April!I82+Maj!I82+Juni!I82+Juli!I82+August!I82+'Sept.'!I82+'Okt.'!I82+'Nov.'!I82+'Dec.'!I82</f>
        <v>1</v>
      </c>
      <c r="J82" s="13">
        <f>'Jan.'!J82+'Feb.'!J82+Mart!J82+April!J82+Maj!J82+Juni!J82+Juli!J82+August!J82+'Sept.'!J82+'Okt.'!J82+'Nov.'!J82+'Dec.'!J82</f>
        <v>0</v>
      </c>
      <c r="K82" s="2" t="s">
        <v>37</v>
      </c>
      <c r="M82" s="13">
        <f t="shared" si="11"/>
        <v>220</v>
      </c>
      <c r="N82" s="13">
        <f>'Jan.'!N82+'Feb.'!N82+Mart!N82+April!N82+Maj!N82+Juni!N82+Juli!N82+August!N82+'Sept.'!N82+'Okt.'!N82+'Nov.'!N82+'Dec.'!N82</f>
        <v>95</v>
      </c>
      <c r="O82" s="13">
        <f>'Jan.'!O82+'Feb.'!O82+Mart!O82+April!O82+Maj!O82+Juni!O82+Juli!O82+August!O82+'Sept.'!O82+'Okt.'!O82+'Nov.'!O82+'Dec.'!O82</f>
        <v>125</v>
      </c>
      <c r="P82" s="13">
        <f>'Jan.'!P82+'Feb.'!P82+Mart!P82+April!P82+Maj!P82+Juni!P82+Juli!P82+August!P82+'Sept.'!P82+'Okt.'!P82+'Nov.'!P82+'Dec.'!P82</f>
        <v>4</v>
      </c>
      <c r="Q82" s="13">
        <f>'Jan.'!Q82+'Feb.'!Q82+Mart!Q82+April!Q82+Maj!Q82+Juni!Q82+Juli!Q82+August!Q82+'Sept.'!Q82+'Okt.'!Q82+'Nov.'!Q82+'Dec.'!Q82</f>
        <v>2</v>
      </c>
      <c r="R82" s="13">
        <f>'Jan.'!R82+'Feb.'!R82+Mart!R82+April!R82+Maj!R82+Juni!R82+Juli!R82+August!R82+'Sept.'!R82+'Okt.'!R82+'Nov.'!R82+'Dec.'!R82</f>
        <v>115</v>
      </c>
      <c r="S82" s="13">
        <f>'Jan.'!S82+'Feb.'!S82+Mart!S82+April!S82+Maj!S82+Juni!S82+Juli!S82+August!S82+'Sept.'!S82+'Okt.'!S82+'Nov.'!S82+'Dec.'!S82</f>
        <v>21</v>
      </c>
    </row>
    <row r="83" spans="1:19" s="13" customFormat="1" ht="12.75">
      <c r="A83" s="2" t="s">
        <v>42</v>
      </c>
      <c r="C83" s="13">
        <f t="shared" si="9"/>
        <v>151</v>
      </c>
      <c r="D83" s="13">
        <f t="shared" si="10"/>
        <v>151</v>
      </c>
      <c r="E83" s="13">
        <f>'Jan.'!E83+'Feb.'!E83+Mart!E83+April!E83+Maj!E83+Juni!E83+Juli!E83+August!E83+'Sept.'!E83+'Okt.'!E83+'Nov.'!E83+'Dec.'!E83</f>
        <v>79</v>
      </c>
      <c r="F83" s="13">
        <f>'Jan.'!F83+'Feb.'!F83+Mart!F83+April!F83+Maj!F83+Juni!F83+Juli!F83+August!F83+'Sept.'!F83+'Okt.'!F83+'Nov.'!F83+'Dec.'!F83</f>
        <v>72</v>
      </c>
      <c r="G83" s="13">
        <f>'Jan.'!G83+'Feb.'!G83+Mart!G83+April!G83+Maj!G83+Juni!G83+Juli!G83+August!G83+'Sept.'!G83+'Okt.'!G83+'Nov.'!G83+'Dec.'!G83</f>
        <v>0</v>
      </c>
      <c r="H83" s="13">
        <f>'Jan.'!H83+'Feb.'!H83+Mart!H83+April!H83+Maj!H83+Juni!H83+Juli!H83+August!H83+'Sept.'!H83+'Okt.'!H83+'Nov.'!H83+'Dec.'!H83</f>
        <v>151</v>
      </c>
      <c r="I83" s="13">
        <f>'Jan.'!I83+'Feb.'!I83+Mart!I83+April!I83+Maj!I83+Juni!I83+Juli!I83+August!I83+'Sept.'!I83+'Okt.'!I83+'Nov.'!I83+'Dec.'!I83</f>
        <v>0</v>
      </c>
      <c r="J83" s="13">
        <f>'Jan.'!J83+'Feb.'!J83+Mart!J83+April!J83+Maj!J83+Juni!J83+Juli!J83+August!J83+'Sept.'!J83+'Okt.'!J83+'Nov.'!J83+'Dec.'!J83</f>
        <v>0</v>
      </c>
      <c r="K83" s="2" t="s">
        <v>42</v>
      </c>
      <c r="M83" s="13">
        <f t="shared" si="11"/>
        <v>145</v>
      </c>
      <c r="N83" s="13">
        <f>'Jan.'!N83+'Feb.'!N83+Mart!N83+April!N83+Maj!N83+Juni!N83+Juli!N83+August!N83+'Sept.'!N83+'Okt.'!N83+'Nov.'!N83+'Dec.'!N83</f>
        <v>65</v>
      </c>
      <c r="O83" s="13">
        <f>'Jan.'!O83+'Feb.'!O83+Mart!O83+April!O83+Maj!O83+Juni!O83+Juli!O83+August!O83+'Sept.'!O83+'Okt.'!O83+'Nov.'!O83+'Dec.'!O83</f>
        <v>80</v>
      </c>
      <c r="P83" s="13">
        <f>'Jan.'!P83+'Feb.'!P83+Mart!P83+April!P83+Maj!P83+Juni!P83+Juli!P83+August!P83+'Sept.'!P83+'Okt.'!P83+'Nov.'!P83+'Dec.'!P83</f>
        <v>0</v>
      </c>
      <c r="Q83" s="13">
        <f>'Jan.'!Q83+'Feb.'!Q83+Mart!Q83+April!Q83+Maj!Q83+Juni!Q83+Juli!Q83+August!Q83+'Sept.'!Q83+'Okt.'!Q83+'Nov.'!Q83+'Dec.'!Q83</f>
        <v>5</v>
      </c>
      <c r="R83" s="13">
        <f>'Jan.'!R83+'Feb.'!R83+Mart!R83+April!R83+Maj!R83+Juni!R83+Juli!R83+August!R83+'Sept.'!R83+'Okt.'!R83+'Nov.'!R83+'Dec.'!R83</f>
        <v>96</v>
      </c>
      <c r="S83" s="13">
        <f>'Jan.'!S83+'Feb.'!S83+Mart!S83+April!S83+Maj!S83+Juni!S83+Juli!S83+August!S83+'Sept.'!S83+'Okt.'!S83+'Nov.'!S83+'Dec.'!S83</f>
        <v>5</v>
      </c>
    </row>
    <row r="84" spans="1:19" s="13" customFormat="1" ht="12.75">
      <c r="A84" s="2" t="s">
        <v>44</v>
      </c>
      <c r="C84" s="13">
        <f t="shared" si="9"/>
        <v>48</v>
      </c>
      <c r="D84" s="13">
        <f t="shared" si="10"/>
        <v>48</v>
      </c>
      <c r="E84" s="13">
        <f>'Jan.'!E84+'Feb.'!E84+Mart!E84+April!E84+Maj!E84+Juni!E84+Juli!E84+August!E84+'Sept.'!E84+'Okt.'!E84+'Nov.'!E84+'Dec.'!E84</f>
        <v>21</v>
      </c>
      <c r="F84" s="13">
        <f>'Jan.'!F84+'Feb.'!F84+Mart!F84+April!F84+Maj!F84+Juni!F84+Juli!F84+August!F84+'Sept.'!F84+'Okt.'!F84+'Nov.'!F84+'Dec.'!F84</f>
        <v>27</v>
      </c>
      <c r="G84" s="13">
        <f>'Jan.'!G84+'Feb.'!G84+Mart!G84+April!G84+Maj!G84+Juni!G84+Juli!G84+August!G84+'Sept.'!G84+'Okt.'!G84+'Nov.'!G84+'Dec.'!G84</f>
        <v>0</v>
      </c>
      <c r="H84" s="13">
        <f>'Jan.'!H84+'Feb.'!H84+Mart!H84+April!H84+Maj!H84+Juni!H84+Juli!H84+August!H84+'Sept.'!H84+'Okt.'!H84+'Nov.'!H84+'Dec.'!H84</f>
        <v>48</v>
      </c>
      <c r="I84" s="13">
        <f>'Jan.'!I84+'Feb.'!I84+Mart!I84+April!I84+Maj!I84+Juni!I84+Juli!I84+August!I84+'Sept.'!I84+'Okt.'!I84+'Nov.'!I84+'Dec.'!I84</f>
        <v>0</v>
      </c>
      <c r="J84" s="13">
        <f>'Jan.'!J84+'Feb.'!J84+Mart!J84+April!J84+Maj!J84+Juni!J84+Juli!J84+August!J84+'Sept.'!J84+'Okt.'!J84+'Nov.'!J84+'Dec.'!J84</f>
        <v>0</v>
      </c>
      <c r="K84" s="2" t="s">
        <v>44</v>
      </c>
      <c r="M84" s="13">
        <f t="shared" si="11"/>
        <v>51</v>
      </c>
      <c r="N84" s="13">
        <f>'Jan.'!N84+'Feb.'!N84+Mart!N84+April!N84+Maj!N84+Juni!N84+Juli!N84+August!N84+'Sept.'!N84+'Okt.'!N84+'Nov.'!N84+'Dec.'!N84</f>
        <v>26</v>
      </c>
      <c r="O84" s="13">
        <f>'Jan.'!O84+'Feb.'!O84+Mart!O84+April!O84+Maj!O84+Juni!O84+Juli!O84+August!O84+'Sept.'!O84+'Okt.'!O84+'Nov.'!O84+'Dec.'!O84</f>
        <v>25</v>
      </c>
      <c r="P84" s="13">
        <f>'Jan.'!P84+'Feb.'!P84+Mart!P84+April!P84+Maj!P84+Juni!P84+Juli!P84+August!P84+'Sept.'!P84+'Okt.'!P84+'Nov.'!P84+'Dec.'!P84</f>
        <v>0</v>
      </c>
      <c r="Q84" s="13">
        <f>'Jan.'!Q84+'Feb.'!Q84+Mart!Q84+April!Q84+Maj!Q84+Juni!Q84+Juli!Q84+August!Q84+'Sept.'!Q84+'Okt.'!Q84+'Nov.'!Q84+'Dec.'!Q84</f>
        <v>0</v>
      </c>
      <c r="R84" s="13">
        <f>'Jan.'!R84+'Feb.'!R84+Mart!R84+April!R84+Maj!R84+Juni!R84+Juli!R84+August!R84+'Sept.'!R84+'Okt.'!R84+'Nov.'!R84+'Dec.'!R84</f>
        <v>41</v>
      </c>
      <c r="S84" s="13">
        <f>'Jan.'!S84+'Feb.'!S84+Mart!S84+April!S84+Maj!S84+Juni!S84+Juli!S84+August!S84+'Sept.'!S84+'Okt.'!S84+'Nov.'!S84+'Dec.'!S84</f>
        <v>0</v>
      </c>
    </row>
    <row r="85" spans="1:19" s="13" customFormat="1" ht="12.75">
      <c r="A85" s="2" t="s">
        <v>50</v>
      </c>
      <c r="C85" s="13">
        <f t="shared" si="9"/>
        <v>169</v>
      </c>
      <c r="D85" s="13">
        <f t="shared" si="10"/>
        <v>169</v>
      </c>
      <c r="E85" s="13">
        <f>'Jan.'!E85+'Feb.'!E85+Mart!E85+April!E85+Maj!E85+Juni!E85+Juli!E85+August!E85+'Sept.'!E85+'Okt.'!E85+'Nov.'!E85+'Dec.'!E85</f>
        <v>98</v>
      </c>
      <c r="F85" s="13">
        <f>'Jan.'!F85+'Feb.'!F85+Mart!F85+April!F85+Maj!F85+Juni!F85+Juli!F85+August!F85+'Sept.'!F85+'Okt.'!F85+'Nov.'!F85+'Dec.'!F85</f>
        <v>71</v>
      </c>
      <c r="G85" s="13">
        <f>'Jan.'!G85+'Feb.'!G85+Mart!G85+April!G85+Maj!G85+Juni!G85+Juli!G85+August!G85+'Sept.'!G85+'Okt.'!G85+'Nov.'!G85+'Dec.'!G85</f>
        <v>0</v>
      </c>
      <c r="H85" s="13">
        <f>'Jan.'!H85+'Feb.'!H85+Mart!H85+April!H85+Maj!H85+Juni!H85+Juli!H85+August!H85+'Sept.'!H85+'Okt.'!H85+'Nov.'!H85+'Dec.'!H85</f>
        <v>169</v>
      </c>
      <c r="I85" s="13">
        <f>'Jan.'!I85+'Feb.'!I85+Mart!I85+April!I85+Maj!I85+Juni!I85+Juli!I85+August!I85+'Sept.'!I85+'Okt.'!I85+'Nov.'!I85+'Dec.'!I85</f>
        <v>0</v>
      </c>
      <c r="J85" s="13">
        <f>'Jan.'!J85+'Feb.'!J85+Mart!J85+April!J85+Maj!J85+Juni!J85+Juli!J85+August!J85+'Sept.'!J85+'Okt.'!J85+'Nov.'!J85+'Dec.'!J85</f>
        <v>0</v>
      </c>
      <c r="K85" s="2" t="s">
        <v>50</v>
      </c>
      <c r="M85" s="13">
        <f t="shared" si="11"/>
        <v>256</v>
      </c>
      <c r="N85" s="13">
        <f>'Jan.'!N85+'Feb.'!N85+Mart!N85+April!N85+Maj!N85+Juni!N85+Juli!N85+August!N85+'Sept.'!N85+'Okt.'!N85+'Nov.'!N85+'Dec.'!N85</f>
        <v>125</v>
      </c>
      <c r="O85" s="13">
        <f>'Jan.'!O85+'Feb.'!O85+Mart!O85+April!O85+Maj!O85+Juni!O85+Juli!O85+August!O85+'Sept.'!O85+'Okt.'!O85+'Nov.'!O85+'Dec.'!O85</f>
        <v>131</v>
      </c>
      <c r="P85" s="13">
        <f>'Jan.'!P85+'Feb.'!P85+Mart!P85+April!P85+Maj!P85+Juni!P85+Juli!P85+August!P85+'Sept.'!P85+'Okt.'!P85+'Nov.'!P85+'Dec.'!P85</f>
        <v>2</v>
      </c>
      <c r="Q85" s="13">
        <f>'Jan.'!Q85+'Feb.'!Q85+Mart!Q85+April!Q85+Maj!Q85+Juni!Q85+Juli!Q85+August!Q85+'Sept.'!Q85+'Okt.'!Q85+'Nov.'!Q85+'Dec.'!Q85</f>
        <v>7</v>
      </c>
      <c r="R85" s="13">
        <f>'Jan.'!R85+'Feb.'!R85+Mart!R85+April!R85+Maj!R85+Juni!R85+Juli!R85+August!R85+'Sept.'!R85+'Okt.'!R85+'Nov.'!R85+'Dec.'!R85</f>
        <v>160</v>
      </c>
      <c r="S85" s="13">
        <f>'Jan.'!S85+'Feb.'!S85+Mart!S85+April!S85+Maj!S85+Juni!S85+Juli!S85+August!S85+'Sept.'!S85+'Okt.'!S85+'Nov.'!S85+'Dec.'!S85</f>
        <v>30</v>
      </c>
    </row>
    <row r="86" spans="1:19" s="13" customFormat="1" ht="12.75">
      <c r="A86" s="2" t="s">
        <v>79</v>
      </c>
      <c r="C86" s="13">
        <f t="shared" si="9"/>
        <v>36</v>
      </c>
      <c r="D86" s="13">
        <f t="shared" si="10"/>
        <v>36</v>
      </c>
      <c r="E86" s="13">
        <f>'Jan.'!E86+'Feb.'!E86+Mart!E86+April!E86+Maj!E86+Juni!E86+Juli!E86+August!E86+'Sept.'!E86+'Okt.'!E86+'Nov.'!E86+'Dec.'!E86</f>
        <v>13</v>
      </c>
      <c r="F86" s="13">
        <f>'Jan.'!F86+'Feb.'!F86+Mart!F86+April!F86+Maj!F86+Juni!F86+Juli!F86+August!F86+'Sept.'!F86+'Okt.'!F86+'Nov.'!F86+'Dec.'!F86</f>
        <v>23</v>
      </c>
      <c r="G86" s="13">
        <f>'Jan.'!G86+'Feb.'!G86+Mart!G86+April!G86+Maj!G86+Juni!G86+Juli!G86+August!G86+'Sept.'!G86+'Okt.'!G86+'Nov.'!G86+'Dec.'!G86</f>
        <v>0</v>
      </c>
      <c r="H86" s="13">
        <f>'Jan.'!H86+'Feb.'!H86+Mart!H86+April!H86+Maj!H86+Juni!H86+Juli!H86+August!H86+'Sept.'!H86+'Okt.'!H86+'Nov.'!H86+'Dec.'!H86</f>
        <v>36</v>
      </c>
      <c r="I86" s="13">
        <f>'Jan.'!I86+'Feb.'!I86+Mart!I86+April!I86+Maj!I86+Juni!I86+Juli!I86+August!I86+'Sept.'!I86+'Okt.'!I86+'Nov.'!I86+'Dec.'!I86</f>
        <v>0</v>
      </c>
      <c r="J86" s="13">
        <f>'Jan.'!J86+'Feb.'!J86+Mart!J86+April!J86+Maj!J86+Juni!J86+Juli!J86+August!J86+'Sept.'!J86+'Okt.'!J86+'Nov.'!J86+'Dec.'!J86</f>
        <v>0</v>
      </c>
      <c r="K86" s="2" t="s">
        <v>79</v>
      </c>
      <c r="M86" s="13">
        <f t="shared" si="11"/>
        <v>45</v>
      </c>
      <c r="N86" s="13">
        <f>'Jan.'!N86+'Feb.'!N86+Mart!N86+April!N86+Maj!N86+Juni!N86+Juli!N86+August!N86+'Sept.'!N86+'Okt.'!N86+'Nov.'!N86+'Dec.'!N86</f>
        <v>27</v>
      </c>
      <c r="O86" s="13">
        <f>'Jan.'!O86+'Feb.'!O86+Mart!O86+April!O86+Maj!O86+Juni!O86+Juli!O86+August!O86+'Sept.'!O86+'Okt.'!O86+'Nov.'!O86+'Dec.'!O86</f>
        <v>18</v>
      </c>
      <c r="P86" s="13">
        <f>'Jan.'!P86+'Feb.'!P86+Mart!P86+April!P86+Maj!P86+Juni!P86+Juli!P86+August!P86+'Sept.'!P86+'Okt.'!P86+'Nov.'!P86+'Dec.'!P86</f>
        <v>0</v>
      </c>
      <c r="Q86" s="13">
        <f>'Jan.'!Q86+'Feb.'!Q86+Mart!Q86+April!Q86+Maj!Q86+Juni!Q86+Juli!Q86+August!Q86+'Sept.'!Q86+'Okt.'!Q86+'Nov.'!Q86+'Dec.'!Q86</f>
        <v>2</v>
      </c>
      <c r="R86" s="13">
        <f>'Jan.'!R86+'Feb.'!R86+Mart!R86+April!R86+Maj!R86+Juni!R86+Juli!R86+August!R86+'Sept.'!R86+'Okt.'!R86+'Nov.'!R86+'Dec.'!R86</f>
        <v>24</v>
      </c>
      <c r="S86" s="13">
        <f>'Jan.'!S86+'Feb.'!S86+Mart!S86+April!S86+Maj!S86+Juni!S86+Juli!S86+August!S86+'Sept.'!S86+'Okt.'!S86+'Nov.'!S86+'Dec.'!S86</f>
        <v>3</v>
      </c>
    </row>
    <row r="87" spans="1:19" s="13" customFormat="1" ht="12.75">
      <c r="A87" s="2" t="s">
        <v>61</v>
      </c>
      <c r="C87" s="13">
        <f t="shared" si="9"/>
        <v>143</v>
      </c>
      <c r="D87" s="13">
        <f t="shared" si="10"/>
        <v>143</v>
      </c>
      <c r="E87" s="13">
        <f>'Jan.'!E87+'Feb.'!E87+Mart!E87+April!E87+Maj!E87+Juni!E87+Juli!E87+August!E87+'Sept.'!E87+'Okt.'!E87+'Nov.'!E87+'Dec.'!E87</f>
        <v>73</v>
      </c>
      <c r="F87" s="13">
        <f>'Jan.'!F87+'Feb.'!F87+Mart!F87+April!F87+Maj!F87+Juni!F87+Juli!F87+August!F87+'Sept.'!F87+'Okt.'!F87+'Nov.'!F87+'Dec.'!F87</f>
        <v>70</v>
      </c>
      <c r="G87" s="13">
        <f>'Jan.'!G87+'Feb.'!G87+Mart!G87+April!G87+Maj!G87+Juni!G87+Juli!G87+August!G87+'Sept.'!G87+'Okt.'!G87+'Nov.'!G87+'Dec.'!G87</f>
        <v>0</v>
      </c>
      <c r="H87" s="13">
        <f>'Jan.'!H87+'Feb.'!H87+Mart!H87+April!H87+Maj!H87+Juni!H87+Juli!H87+August!H87+'Sept.'!H87+'Okt.'!H87+'Nov.'!H87+'Dec.'!H87</f>
        <v>143</v>
      </c>
      <c r="I87" s="13">
        <f>'Jan.'!I87+'Feb.'!I87+Mart!I87+April!I87+Maj!I87+Juni!I87+Juli!I87+August!I87+'Sept.'!I87+'Okt.'!I87+'Nov.'!I87+'Dec.'!I87</f>
        <v>0</v>
      </c>
      <c r="J87" s="13">
        <f>'Jan.'!J87+'Feb.'!J87+Mart!J87+April!J87+Maj!J87+Juni!J87+Juli!J87+August!J87+'Sept.'!J87+'Okt.'!J87+'Nov.'!J87+'Dec.'!J87</f>
        <v>0</v>
      </c>
      <c r="K87" s="2" t="s">
        <v>61</v>
      </c>
      <c r="M87" s="13">
        <f t="shared" si="11"/>
        <v>186</v>
      </c>
      <c r="N87" s="13">
        <f>'Jan.'!N87+'Feb.'!N87+Mart!N87+April!N87+Maj!N87+Juni!N87+Juli!N87+August!N87+'Sept.'!N87+'Okt.'!N87+'Nov.'!N87+'Dec.'!N87</f>
        <v>89</v>
      </c>
      <c r="O87" s="13">
        <f>'Jan.'!O87+'Feb.'!O87+Mart!O87+April!O87+Maj!O87+Juni!O87+Juli!O87+August!O87+'Sept.'!O87+'Okt.'!O87+'Nov.'!O87+'Dec.'!O87</f>
        <v>97</v>
      </c>
      <c r="P87" s="13">
        <f>'Jan.'!P87+'Feb.'!P87+Mart!P87+April!P87+Maj!P87+Juni!P87+Juli!P87+August!P87+'Sept.'!P87+'Okt.'!P87+'Nov.'!P87+'Dec.'!P87</f>
        <v>1</v>
      </c>
      <c r="Q87" s="13">
        <f>'Jan.'!Q87+'Feb.'!Q87+Mart!Q87+April!Q87+Maj!Q87+Juni!Q87+Juli!Q87+August!Q87+'Sept.'!Q87+'Okt.'!Q87+'Nov.'!Q87+'Dec.'!Q87</f>
        <v>9</v>
      </c>
      <c r="R87" s="13">
        <f>'Jan.'!R87+'Feb.'!R87+Mart!R87+April!R87+Maj!R87+Juni!R87+Juli!R87+August!R87+'Sept.'!R87+'Okt.'!R87+'Nov.'!R87+'Dec.'!R87</f>
        <v>133</v>
      </c>
      <c r="S87" s="13">
        <f>'Jan.'!S87+'Feb.'!S87+Mart!S87+April!S87+Maj!S87+Juni!S87+Juli!S87+August!S87+'Sept.'!S87+'Okt.'!S87+'Nov.'!S87+'Dec.'!S87</f>
        <v>15</v>
      </c>
    </row>
    <row r="88" spans="1:19" s="13" customFormat="1" ht="12.75">
      <c r="A88" s="2" t="s">
        <v>76</v>
      </c>
      <c r="C88" s="13">
        <f t="shared" si="9"/>
        <v>29</v>
      </c>
      <c r="D88" s="13">
        <f t="shared" si="10"/>
        <v>29</v>
      </c>
      <c r="E88" s="13">
        <f>'Jan.'!E88+'Feb.'!E88+Mart!E88+April!E88+Maj!E88+Juni!E88+Juli!E88+August!E88+'Sept.'!E88+'Okt.'!E88+'Nov.'!E88+'Dec.'!E88</f>
        <v>15</v>
      </c>
      <c r="F88" s="13">
        <f>'Jan.'!F88+'Feb.'!F88+Mart!F88+April!F88+Maj!F88+Juni!F88+Juli!F88+August!F88+'Sept.'!F88+'Okt.'!F88+'Nov.'!F88+'Dec.'!F88</f>
        <v>14</v>
      </c>
      <c r="G88" s="13">
        <f>'Jan.'!G88+'Feb.'!G88+Mart!G88+April!G88+Maj!G88+Juni!G88+Juli!G88+August!G88+'Sept.'!G88+'Okt.'!G88+'Nov.'!G88+'Dec.'!G88</f>
        <v>0</v>
      </c>
      <c r="H88" s="13">
        <f>'Jan.'!H88+'Feb.'!H88+Mart!H88+April!H88+Maj!H88+Juni!H88+Juli!H88+August!H88+'Sept.'!H88+'Okt.'!H88+'Nov.'!H88+'Dec.'!H88</f>
        <v>29</v>
      </c>
      <c r="I88" s="13">
        <f>'Jan.'!I88+'Feb.'!I88+Mart!I88+April!I88+Maj!I88+Juni!I88+Juli!I88+August!I88+'Sept.'!I88+'Okt.'!I88+'Nov.'!I88+'Dec.'!I88</f>
        <v>0</v>
      </c>
      <c r="J88" s="13">
        <f>'Jan.'!J88+'Feb.'!J88+Mart!J88+April!J88+Maj!J88+Juni!J88+Juli!J88+August!J88+'Sept.'!J88+'Okt.'!J88+'Nov.'!J88+'Dec.'!J88</f>
        <v>0</v>
      </c>
      <c r="K88" s="2" t="s">
        <v>76</v>
      </c>
      <c r="M88" s="13">
        <f t="shared" si="11"/>
        <v>37</v>
      </c>
      <c r="N88" s="13">
        <f>'Jan.'!N88+'Feb.'!N88+Mart!N88+April!N88+Maj!N88+Juni!N88+Juli!N88+August!N88+'Sept.'!N88+'Okt.'!N88+'Nov.'!N88+'Dec.'!N88</f>
        <v>17</v>
      </c>
      <c r="O88" s="13">
        <f>'Jan.'!O88+'Feb.'!O88+Mart!O88+April!O88+Maj!O88+Juni!O88+Juli!O88+August!O88+'Sept.'!O88+'Okt.'!O88+'Nov.'!O88+'Dec.'!O88</f>
        <v>20</v>
      </c>
      <c r="P88" s="13">
        <f>'Jan.'!P88+'Feb.'!P88+Mart!P88+April!P88+Maj!P88+Juni!P88+Juli!P88+August!P88+'Sept.'!P88+'Okt.'!P88+'Nov.'!P88+'Dec.'!P88</f>
        <v>1</v>
      </c>
      <c r="Q88" s="13">
        <f>'Jan.'!Q88+'Feb.'!Q88+Mart!Q88+April!Q88+Maj!Q88+Juni!Q88+Juli!Q88+August!Q88+'Sept.'!Q88+'Okt.'!Q88+'Nov.'!Q88+'Dec.'!Q88</f>
        <v>2</v>
      </c>
      <c r="R88" s="13">
        <f>'Jan.'!R88+'Feb.'!R88+Mart!R88+April!R88+Maj!R88+Juni!R88+Juli!R88+August!R88+'Sept.'!R88+'Okt.'!R88+'Nov.'!R88+'Dec.'!R88</f>
        <v>16</v>
      </c>
      <c r="S88" s="13">
        <f>'Jan.'!S88+'Feb.'!S88+Mart!S88+April!S88+Maj!S88+Juni!S88+Juli!S88+August!S88+'Sept.'!S88+'Okt.'!S88+'Nov.'!S88+'Dec.'!S88</f>
        <v>1</v>
      </c>
    </row>
    <row r="89" spans="1:19" s="13" customFormat="1" ht="12.75">
      <c r="A89" s="2" t="s">
        <v>72</v>
      </c>
      <c r="C89" s="13">
        <f t="shared" si="9"/>
        <v>290</v>
      </c>
      <c r="D89" s="13">
        <f t="shared" si="10"/>
        <v>290</v>
      </c>
      <c r="E89" s="13">
        <f>'Jan.'!E89+'Feb.'!E89+Mart!E89+April!E89+Maj!E89+Juni!E89+Juli!E89+August!E89+'Sept.'!E89+'Okt.'!E89+'Nov.'!E89+'Dec.'!E89</f>
        <v>137</v>
      </c>
      <c r="F89" s="13">
        <f>'Jan.'!F89+'Feb.'!F89+Mart!F89+April!F89+Maj!F89+Juni!F89+Juli!F89+August!F89+'Sept.'!F89+'Okt.'!F89+'Nov.'!F89+'Dec.'!F89</f>
        <v>153</v>
      </c>
      <c r="G89" s="13">
        <f>'Jan.'!G89+'Feb.'!G89+Mart!G89+April!G89+Maj!G89+Juni!G89+Juli!G89+August!G89+'Sept.'!G89+'Okt.'!G89+'Nov.'!G89+'Dec.'!G89</f>
        <v>0</v>
      </c>
      <c r="H89" s="13">
        <f>'Jan.'!H89+'Feb.'!H89+Mart!H89+April!H89+Maj!H89+Juni!H89+Juli!H89+August!H89+'Sept.'!H89+'Okt.'!H89+'Nov.'!H89+'Dec.'!H89</f>
        <v>290</v>
      </c>
      <c r="I89" s="13">
        <f>'Jan.'!I89+'Feb.'!I89+Mart!I89+April!I89+Maj!I89+Juni!I89+Juli!I89+August!I89+'Sept.'!I89+'Okt.'!I89+'Nov.'!I89+'Dec.'!I89</f>
        <v>0</v>
      </c>
      <c r="J89" s="13">
        <f>'Jan.'!J89+'Feb.'!J89+Mart!J89+April!J89+Maj!J89+Juni!J89+Juli!J89+August!J89+'Sept.'!J89+'Okt.'!J89+'Nov.'!J89+'Dec.'!J89</f>
        <v>0</v>
      </c>
      <c r="K89" s="2" t="s">
        <v>72</v>
      </c>
      <c r="M89" s="13">
        <f t="shared" si="11"/>
        <v>281</v>
      </c>
      <c r="N89" s="13">
        <f>'Jan.'!N89+'Feb.'!N89+Mart!N89+April!N89+Maj!N89+Juni!N89+Juli!N89+August!N89+'Sept.'!N89+'Okt.'!N89+'Nov.'!N89+'Dec.'!N89</f>
        <v>150</v>
      </c>
      <c r="O89" s="13">
        <f>'Jan.'!O89+'Feb.'!O89+Mart!O89+April!O89+Maj!O89+Juni!O89+Juli!O89+August!O89+'Sept.'!O89+'Okt.'!O89+'Nov.'!O89+'Dec.'!O89</f>
        <v>131</v>
      </c>
      <c r="P89" s="13">
        <f>'Jan.'!P89+'Feb.'!P89+Mart!P89+April!P89+Maj!P89+Juni!P89+Juli!P89+August!P89+'Sept.'!P89+'Okt.'!P89+'Nov.'!P89+'Dec.'!P89</f>
        <v>1</v>
      </c>
      <c r="Q89" s="13">
        <f>'Jan.'!Q89+'Feb.'!Q89+Mart!Q89+April!Q89+Maj!Q89+Juni!Q89+Juli!Q89+August!Q89+'Sept.'!Q89+'Okt.'!Q89+'Nov.'!Q89+'Dec.'!Q89</f>
        <v>10</v>
      </c>
      <c r="R89" s="13">
        <f>'Jan.'!R89+'Feb.'!R89+Mart!R89+April!R89+Maj!R89+Juni!R89+Juli!R89+August!R89+'Sept.'!R89+'Okt.'!R89+'Nov.'!R89+'Dec.'!R89</f>
        <v>240</v>
      </c>
      <c r="S89" s="13">
        <f>'Jan.'!S89+'Feb.'!S89+Mart!S89+April!S89+Maj!S89+Juni!S89+Juli!S89+August!S89+'Sept.'!S89+'Okt.'!S89+'Nov.'!S89+'Dec.'!S89</f>
        <v>29</v>
      </c>
    </row>
    <row r="91" ht="12.75">
      <c r="A91" s="5"/>
    </row>
    <row r="92" spans="1:11" ht="12.75" customHeight="1">
      <c r="A92" s="5"/>
      <c r="K92" s="5"/>
    </row>
    <row r="93" spans="1:11" ht="12.75">
      <c r="A93" s="2" t="s">
        <v>107</v>
      </c>
      <c r="K93" s="2" t="s">
        <v>107</v>
      </c>
    </row>
    <row r="96" spans="2:12" ht="12.75">
      <c r="B96" s="2" t="s">
        <v>104</v>
      </c>
      <c r="L96" s="2" t="s">
        <v>104</v>
      </c>
    </row>
    <row r="97" spans="2:12" ht="12.75">
      <c r="B97" s="2" t="s">
        <v>228</v>
      </c>
      <c r="L97" s="2" t="s">
        <v>228</v>
      </c>
    </row>
    <row r="99" spans="1:19" s="13" customFormat="1" ht="12.75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>
      <c r="A100" s="32"/>
      <c r="B100" s="33"/>
      <c r="C100" s="34" t="s">
        <v>84</v>
      </c>
      <c r="D100" s="60" t="s">
        <v>156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>
      <c r="A101" s="53" t="s">
        <v>117</v>
      </c>
      <c r="B101" s="54"/>
      <c r="C101" s="34" t="s">
        <v>7</v>
      </c>
      <c r="D101" s="30"/>
      <c r="E101" s="55" t="s">
        <v>121</v>
      </c>
      <c r="F101" s="57"/>
      <c r="G101" s="34" t="s">
        <v>7</v>
      </c>
      <c r="H101" s="37" t="s">
        <v>88</v>
      </c>
      <c r="I101" s="55" t="s">
        <v>92</v>
      </c>
      <c r="J101" s="57"/>
      <c r="K101" s="53" t="s">
        <v>125</v>
      </c>
      <c r="L101" s="54"/>
      <c r="M101" s="30"/>
      <c r="N101" s="55" t="s">
        <v>121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>
      <c r="A102" s="58"/>
      <c r="B102" s="59"/>
      <c r="C102" s="35"/>
      <c r="D102" s="46" t="s">
        <v>10</v>
      </c>
      <c r="E102" s="60" t="s">
        <v>122</v>
      </c>
      <c r="F102" s="62"/>
      <c r="G102" s="35"/>
      <c r="H102" s="46" t="s">
        <v>89</v>
      </c>
      <c r="I102" s="60" t="s">
        <v>98</v>
      </c>
      <c r="J102" s="62"/>
      <c r="K102" s="32"/>
      <c r="L102" s="33"/>
      <c r="M102" s="34" t="s">
        <v>10</v>
      </c>
      <c r="N102" s="60" t="s">
        <v>122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>
      <c r="A103" s="58" t="s">
        <v>118</v>
      </c>
      <c r="B103" s="59"/>
      <c r="C103" s="35"/>
      <c r="D103" s="35"/>
      <c r="E103" s="31"/>
      <c r="F103" s="31"/>
      <c r="G103" s="35"/>
      <c r="H103" s="35"/>
      <c r="I103" s="37" t="s">
        <v>93</v>
      </c>
      <c r="J103" s="37" t="s">
        <v>96</v>
      </c>
      <c r="K103" s="58" t="s">
        <v>126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>
      <c r="A104" s="32"/>
      <c r="B104" s="33"/>
      <c r="C104" s="39" t="s">
        <v>85</v>
      </c>
      <c r="D104" s="47" t="s">
        <v>15</v>
      </c>
      <c r="E104" s="34" t="s">
        <v>123</v>
      </c>
      <c r="F104" s="34" t="s">
        <v>124</v>
      </c>
      <c r="G104" s="39" t="s">
        <v>11</v>
      </c>
      <c r="H104" s="47" t="s">
        <v>90</v>
      </c>
      <c r="I104" s="46" t="s">
        <v>94</v>
      </c>
      <c r="J104" s="46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>
      <c r="A105" s="40"/>
      <c r="B105" s="41"/>
      <c r="C105" s="42" t="s">
        <v>16</v>
      </c>
      <c r="D105" s="43"/>
      <c r="E105" s="42" t="s">
        <v>81</v>
      </c>
      <c r="F105" s="42" t="s">
        <v>82</v>
      </c>
      <c r="G105" s="44" t="s">
        <v>16</v>
      </c>
      <c r="H105" s="48" t="s">
        <v>91</v>
      </c>
      <c r="I105" s="48" t="s">
        <v>95</v>
      </c>
      <c r="J105" s="48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>
      <c r="A107" s="5" t="s">
        <v>17</v>
      </c>
      <c r="C107" s="2">
        <f>SUM(C109:C120)</f>
        <v>1828</v>
      </c>
      <c r="D107" s="2">
        <f aca="true" t="shared" si="12" ref="D107:J107">SUM(D109:D120)</f>
        <v>1823</v>
      </c>
      <c r="E107" s="2">
        <f t="shared" si="12"/>
        <v>942</v>
      </c>
      <c r="F107" s="2">
        <f t="shared" si="12"/>
        <v>881</v>
      </c>
      <c r="G107" s="2">
        <f t="shared" si="12"/>
        <v>5</v>
      </c>
      <c r="H107" s="2">
        <f t="shared" si="12"/>
        <v>1828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2064</v>
      </c>
      <c r="N107" s="2">
        <f aca="true" t="shared" si="13" ref="N107:S107">SUM(N109:N120)</f>
        <v>1100</v>
      </c>
      <c r="O107" s="2">
        <f t="shared" si="13"/>
        <v>964</v>
      </c>
      <c r="P107" s="2">
        <f t="shared" si="13"/>
        <v>19</v>
      </c>
      <c r="Q107" s="2">
        <f t="shared" si="13"/>
        <v>55</v>
      </c>
      <c r="R107" s="2">
        <f t="shared" si="13"/>
        <v>1229</v>
      </c>
      <c r="S107" s="2">
        <f t="shared" si="13"/>
        <v>118</v>
      </c>
    </row>
    <row r="109" spans="1:19" s="13" customFormat="1" ht="12.75">
      <c r="A109" s="2" t="s">
        <v>22</v>
      </c>
      <c r="C109" s="13">
        <f>D109+G109</f>
        <v>59</v>
      </c>
      <c r="D109" s="13">
        <f>E109+F109</f>
        <v>59</v>
      </c>
      <c r="E109" s="13">
        <f>'Jan.'!E109+'Feb.'!E109+Mart!E109+April!E109+Maj!E109+Juni!E109+Juli!E109+August!E109+'Sept.'!E109+'Okt.'!E109+'Nov.'!E109+'Dec.'!E109</f>
        <v>29</v>
      </c>
      <c r="F109" s="13">
        <f>'Jan.'!F109+'Feb.'!F109+Mart!F109+April!F109+Maj!F109+Juni!F109+Juli!F109+August!F109+'Sept.'!F109+'Okt.'!F109+'Nov.'!F109+'Dec.'!F109</f>
        <v>30</v>
      </c>
      <c r="G109" s="13">
        <f>'Jan.'!G109+'Feb.'!G109+Mart!G109+April!G109+Maj!G109+Juni!G109+Juli!G109+August!G109+'Sept.'!G109+'Okt.'!G109+'Nov.'!G109+'Dec.'!G109</f>
        <v>0</v>
      </c>
      <c r="H109" s="13">
        <f>'Jan.'!H109+'Feb.'!H109+Mart!H109+April!H109+Maj!H109+Juni!H109+Juli!H109+August!H109+'Sept.'!H109+'Okt.'!H109+'Nov.'!H109+'Dec.'!H109</f>
        <v>59</v>
      </c>
      <c r="I109" s="13">
        <f>'Jan.'!I109+'Feb.'!I109+Mart!I109+April!I109+Maj!I109+Juni!I109+Juli!I109+August!I109+'Sept.'!I109+'Okt.'!I109+'Nov.'!I109+'Dec.'!I109</f>
        <v>0</v>
      </c>
      <c r="J109" s="13">
        <f>'Jan.'!J109+'Feb.'!J109+Mart!J109+April!J109+Maj!J109+Juni!J109+Juli!J109+August!J109+'Sept.'!J109+'Okt.'!J109+'Nov.'!J109+'Dec.'!J109</f>
        <v>0</v>
      </c>
      <c r="K109" s="2" t="s">
        <v>22</v>
      </c>
      <c r="M109" s="13">
        <f>N109+O109</f>
        <v>101</v>
      </c>
      <c r="N109" s="13">
        <f>'Jan.'!N109+'Feb.'!N109+Mart!N109+April!N109+Maj!N109+Juni!N109+Juli!N109+August!N109+'Sept.'!N109+'Okt.'!N109+'Nov.'!N109+'Dec.'!N109</f>
        <v>59</v>
      </c>
      <c r="O109" s="13">
        <f>'Jan.'!O109+'Feb.'!O109+Mart!O109+April!O109+Maj!O109+Juni!O109+Juli!O109+August!O109+'Sept.'!O109+'Okt.'!O109+'Nov.'!O109+'Dec.'!O109</f>
        <v>42</v>
      </c>
      <c r="P109" s="13">
        <f>'Jan.'!P109+'Feb.'!P109+Mart!P109+April!P109+Maj!P109+Juni!P109+Juli!P109+August!P109+'Sept.'!P109+'Okt.'!P109+'Nov.'!P109+'Dec.'!P109</f>
        <v>0</v>
      </c>
      <c r="Q109" s="13">
        <f>'Jan.'!Q109+'Feb.'!Q109+Mart!Q109+April!Q109+Maj!Q109+Juni!Q109+Juli!Q109+August!Q109+'Sept.'!Q109+'Okt.'!Q109+'Nov.'!Q109+'Dec.'!Q109</f>
        <v>2</v>
      </c>
      <c r="R109" s="13">
        <f>'Jan.'!R109+'Feb.'!R109+Mart!R109+April!R109+Maj!R109+Juni!R109+Juli!R109+August!R109+'Sept.'!R109+'Okt.'!R109+'Nov.'!R109+'Dec.'!R109</f>
        <v>37</v>
      </c>
      <c r="S109" s="13">
        <f>'Jan.'!S109+'Feb.'!S109+Mart!S109+April!S109+Maj!S109+Juni!S109+Juli!S109+August!S109+'Sept.'!S109+'Okt.'!S109+'Nov.'!S109+'Dec.'!S109</f>
        <v>2</v>
      </c>
    </row>
    <row r="110" spans="1:19" s="13" customFormat="1" ht="12.75">
      <c r="A110" s="2" t="s">
        <v>108</v>
      </c>
      <c r="C110" s="13">
        <f aca="true" t="shared" si="14" ref="C110:C120">D110+G110</f>
        <v>25</v>
      </c>
      <c r="D110" s="13">
        <f aca="true" t="shared" si="15" ref="D110:D120">E110+F110</f>
        <v>25</v>
      </c>
      <c r="E110" s="13">
        <f>'Jan.'!E110+'Feb.'!E110+Mart!E110+April!E110+Maj!E110+Juni!E110+Juli!E110+August!E110+'Sept.'!E110+'Okt.'!E110+'Nov.'!E110+'Dec.'!E110</f>
        <v>11</v>
      </c>
      <c r="F110" s="13">
        <f>'Jan.'!F110+'Feb.'!F110+Mart!F110+April!F110+Maj!F110+Juni!F110+Juli!F110+August!F110+'Sept.'!F110+'Okt.'!F110+'Nov.'!F110+'Dec.'!F110</f>
        <v>14</v>
      </c>
      <c r="G110" s="13">
        <f>'Jan.'!G110+'Feb.'!G110+Mart!G110+April!G110+Maj!G110+Juni!G110+Juli!G110+August!G110+'Sept.'!G110+'Okt.'!G110+'Nov.'!G110+'Dec.'!G110</f>
        <v>0</v>
      </c>
      <c r="H110" s="13">
        <f>'Jan.'!H110+'Feb.'!H110+Mart!H110+April!H110+Maj!H110+Juni!H110+Juli!H110+August!H110+'Sept.'!H110+'Okt.'!H110+'Nov.'!H110+'Dec.'!H110</f>
        <v>25</v>
      </c>
      <c r="I110" s="13">
        <f>'Jan.'!I110+'Feb.'!I110+Mart!I110+April!I110+Maj!I110+Juni!I110+Juli!I110+August!I110+'Sept.'!I110+'Okt.'!I110+'Nov.'!I110+'Dec.'!I110</f>
        <v>0</v>
      </c>
      <c r="J110" s="13">
        <f>'Jan.'!J110+'Feb.'!J110+Mart!J110+April!J110+Maj!J110+Juni!J110+Juli!J110+August!J110+'Sept.'!J110+'Okt.'!J110+'Nov.'!J110+'Dec.'!J110</f>
        <v>0</v>
      </c>
      <c r="K110" s="2" t="s">
        <v>108</v>
      </c>
      <c r="M110" s="13">
        <f aca="true" t="shared" si="16" ref="M110:M120">N110+O110</f>
        <v>24</v>
      </c>
      <c r="N110" s="13">
        <f>'Jan.'!N110+'Feb.'!N110+Mart!N110+April!N110+Maj!N110+Juni!N110+Juli!N110+August!N110+'Sept.'!N110+'Okt.'!N110+'Nov.'!N110+'Dec.'!N110</f>
        <v>11</v>
      </c>
      <c r="O110" s="13">
        <f>'Jan.'!O110+'Feb.'!O110+Mart!O110+April!O110+Maj!O110+Juni!O110+Juli!O110+August!O110+'Sept.'!O110+'Okt.'!O110+'Nov.'!O110+'Dec.'!O110</f>
        <v>13</v>
      </c>
      <c r="P110" s="13">
        <f>'Jan.'!P110+'Feb.'!P110+Mart!P110+April!P110+Maj!P110+Juni!P110+Juli!P110+August!P110+'Sept.'!P110+'Okt.'!P110+'Nov.'!P110+'Dec.'!P110</f>
        <v>0</v>
      </c>
      <c r="Q110" s="13">
        <f>'Jan.'!Q110+'Feb.'!Q110+Mart!Q110+April!Q110+Maj!Q110+Juni!Q110+Juli!Q110+August!Q110+'Sept.'!Q110+'Okt.'!Q110+'Nov.'!Q110+'Dec.'!Q110</f>
        <v>1</v>
      </c>
      <c r="R110" s="13">
        <f>'Jan.'!R110+'Feb.'!R110+Mart!R110+April!R110+Maj!R110+Juni!R110+Juli!R110+August!R110+'Sept.'!R110+'Okt.'!R110+'Nov.'!R110+'Dec.'!R110</f>
        <v>17</v>
      </c>
      <c r="S110" s="13">
        <f>'Jan.'!S110+'Feb.'!S110+Mart!S110+April!S110+Maj!S110+Juni!S110+Juli!S110+August!S110+'Sept.'!S110+'Okt.'!S110+'Nov.'!S110+'Dec.'!S110</f>
        <v>1</v>
      </c>
    </row>
    <row r="111" spans="1:19" s="13" customFormat="1" ht="12.75">
      <c r="A111" s="2" t="s">
        <v>231</v>
      </c>
      <c r="C111" s="13">
        <f t="shared" si="14"/>
        <v>664</v>
      </c>
      <c r="D111" s="13">
        <f t="shared" si="15"/>
        <v>662</v>
      </c>
      <c r="E111" s="13">
        <f>'Jan.'!E111+'Feb.'!E111+Mart!E111+April!E111+Maj!E111+Juni!E111+Juli!E111+August!E111+'Sept.'!E111+'Okt.'!E111+'Nov.'!E111+'Dec.'!E111</f>
        <v>353</v>
      </c>
      <c r="F111" s="13">
        <f>'Jan.'!F111+'Feb.'!F111+Mart!F111+April!F111+Maj!F111+Juni!F111+Juli!F111+August!F111+'Sept.'!F111+'Okt.'!F111+'Nov.'!F111+'Dec.'!F111</f>
        <v>309</v>
      </c>
      <c r="G111" s="13">
        <f>'Jan.'!G111+'Feb.'!G111+Mart!G111+April!G111+Maj!G111+Juni!G111+Juli!G111+August!G111+'Sept.'!G111+'Okt.'!G111+'Nov.'!G111+'Dec.'!G111</f>
        <v>2</v>
      </c>
      <c r="H111" s="13">
        <f>'Jan.'!H111+'Feb.'!H111+Mart!H111+April!H111+Maj!H111+Juni!H111+Juli!H111+August!H111+'Sept.'!H111+'Okt.'!H111+'Nov.'!H111+'Dec.'!H111</f>
        <v>664</v>
      </c>
      <c r="I111" s="13">
        <f>'Jan.'!I111+'Feb.'!I111+Mart!I111+April!I111+Maj!I111+Juni!I111+Juli!I111+August!I111+'Sept.'!I111+'Okt.'!I111+'Nov.'!I111+'Dec.'!I111</f>
        <v>0</v>
      </c>
      <c r="J111" s="13">
        <f>'Jan.'!J111+'Feb.'!J111+Mart!J111+April!J111+Maj!J111+Juni!J111+Juli!J111+August!J111+'Sept.'!J111+'Okt.'!J111+'Nov.'!J111+'Dec.'!J111</f>
        <v>0</v>
      </c>
      <c r="K111" s="2" t="s">
        <v>231</v>
      </c>
      <c r="M111" s="13">
        <f t="shared" si="16"/>
        <v>693</v>
      </c>
      <c r="N111" s="13">
        <f>'Jan.'!N111+'Feb.'!N111+Mart!N111+April!N111+Maj!N111+Juni!N111+Juli!N111+August!N111+'Sept.'!N111+'Okt.'!N111+'Nov.'!N111+'Dec.'!N111</f>
        <v>370</v>
      </c>
      <c r="O111" s="13">
        <f>'Jan.'!O111+'Feb.'!O111+Mart!O111+April!O111+Maj!O111+Juni!O111+Juli!O111+August!O111+'Sept.'!O111+'Okt.'!O111+'Nov.'!O111+'Dec.'!O111</f>
        <v>323</v>
      </c>
      <c r="P111" s="13">
        <f>'Jan.'!P111+'Feb.'!P111+Mart!P111+April!P111+Maj!P111+Juni!P111+Juli!P111+August!P111+'Sept.'!P111+'Okt.'!P111+'Nov.'!P111+'Dec.'!P111</f>
        <v>6</v>
      </c>
      <c r="Q111" s="13">
        <f>'Jan.'!Q111+'Feb.'!Q111+Mart!Q111+April!Q111+Maj!Q111+Juni!Q111+Juli!Q111+August!Q111+'Sept.'!Q111+'Okt.'!Q111+'Nov.'!Q111+'Dec.'!Q111</f>
        <v>19</v>
      </c>
      <c r="R111" s="13">
        <f>'Jan.'!R111+'Feb.'!R111+Mart!R111+April!R111+Maj!R111+Juni!R111+Juli!R111+August!R111+'Sept.'!R111+'Okt.'!R111+'Nov.'!R111+'Dec.'!R111</f>
        <v>396</v>
      </c>
      <c r="S111" s="13">
        <f>'Jan.'!S111+'Feb.'!S111+Mart!S111+April!S111+Maj!S111+Juni!S111+Juli!S111+August!S111+'Sept.'!S111+'Okt.'!S111+'Nov.'!S111+'Dec.'!S111</f>
        <v>59</v>
      </c>
    </row>
    <row r="112" spans="1:19" s="13" customFormat="1" ht="12.75">
      <c r="A112" s="2" t="s">
        <v>41</v>
      </c>
      <c r="C112" s="13">
        <f t="shared" si="14"/>
        <v>180</v>
      </c>
      <c r="D112" s="13">
        <f t="shared" si="15"/>
        <v>180</v>
      </c>
      <c r="E112" s="13">
        <f>'Jan.'!E112+'Feb.'!E112+Mart!E112+April!E112+Maj!E112+Juni!E112+Juli!E112+August!E112+'Sept.'!E112+'Okt.'!E112+'Nov.'!E112+'Dec.'!E112</f>
        <v>85</v>
      </c>
      <c r="F112" s="13">
        <f>'Jan.'!F112+'Feb.'!F112+Mart!F112+April!F112+Maj!F112+Juni!F112+Juli!F112+August!F112+'Sept.'!F112+'Okt.'!F112+'Nov.'!F112+'Dec.'!F112</f>
        <v>95</v>
      </c>
      <c r="G112" s="13">
        <f>'Jan.'!G112+'Feb.'!G112+Mart!G112+April!G112+Maj!G112+Juni!G112+Juli!G112+August!G112+'Sept.'!G112+'Okt.'!G112+'Nov.'!G112+'Dec.'!G112</f>
        <v>0</v>
      </c>
      <c r="H112" s="13">
        <f>'Jan.'!H112+'Feb.'!H112+Mart!H112+April!H112+Maj!H112+Juni!H112+Juli!H112+August!H112+'Sept.'!H112+'Okt.'!H112+'Nov.'!H112+'Dec.'!H112</f>
        <v>180</v>
      </c>
      <c r="I112" s="13">
        <f>'Jan.'!I112+'Feb.'!I112+Mart!I112+April!I112+Maj!I112+Juni!I112+Juli!I112+August!I112+'Sept.'!I112+'Okt.'!I112+'Nov.'!I112+'Dec.'!I112</f>
        <v>0</v>
      </c>
      <c r="J112" s="13">
        <f>'Jan.'!J112+'Feb.'!J112+Mart!J112+April!J112+Maj!J112+Juni!J112+Juli!J112+August!J112+'Sept.'!J112+'Okt.'!J112+'Nov.'!J112+'Dec.'!J112</f>
        <v>0</v>
      </c>
      <c r="K112" s="2" t="s">
        <v>41</v>
      </c>
      <c r="M112" s="13">
        <f t="shared" si="16"/>
        <v>215</v>
      </c>
      <c r="N112" s="13">
        <f>'Jan.'!N112+'Feb.'!N112+Mart!N112+April!N112+Maj!N112+Juni!N112+Juli!N112+August!N112+'Sept.'!N112+'Okt.'!N112+'Nov.'!N112+'Dec.'!N112</f>
        <v>107</v>
      </c>
      <c r="O112" s="13">
        <f>'Jan.'!O112+'Feb.'!O112+Mart!O112+April!O112+Maj!O112+Juni!O112+Juli!O112+August!O112+'Sept.'!O112+'Okt.'!O112+'Nov.'!O112+'Dec.'!O112</f>
        <v>108</v>
      </c>
      <c r="P112" s="13">
        <f>'Jan.'!P112+'Feb.'!P112+Mart!P112+April!P112+Maj!P112+Juni!P112+Juli!P112+August!P112+'Sept.'!P112+'Okt.'!P112+'Nov.'!P112+'Dec.'!P112</f>
        <v>1</v>
      </c>
      <c r="Q112" s="13">
        <f>'Jan.'!Q112+'Feb.'!Q112+Mart!Q112+April!Q112+Maj!Q112+Juni!Q112+Juli!Q112+August!Q112+'Sept.'!Q112+'Okt.'!Q112+'Nov.'!Q112+'Dec.'!Q112</f>
        <v>2</v>
      </c>
      <c r="R112" s="13">
        <f>'Jan.'!R112+'Feb.'!R112+Mart!R112+April!R112+Maj!R112+Juni!R112+Juli!R112+August!R112+'Sept.'!R112+'Okt.'!R112+'Nov.'!R112+'Dec.'!R112</f>
        <v>143</v>
      </c>
      <c r="S112" s="13">
        <f>'Jan.'!S112+'Feb.'!S112+Mart!S112+April!S112+Maj!S112+Juni!S112+Juli!S112+August!S112+'Sept.'!S112+'Okt.'!S112+'Nov.'!S112+'Dec.'!S112</f>
        <v>17</v>
      </c>
    </row>
    <row r="113" spans="1:19" s="13" customFormat="1" ht="12.75">
      <c r="A113" s="2" t="s">
        <v>52</v>
      </c>
      <c r="C113" s="13">
        <f t="shared" si="14"/>
        <v>110</v>
      </c>
      <c r="D113" s="13">
        <f t="shared" si="15"/>
        <v>110</v>
      </c>
      <c r="E113" s="13">
        <f>'Jan.'!E113+'Feb.'!E113+Mart!E113+April!E113+Maj!E113+Juni!E113+Juli!E113+August!E113+'Sept.'!E113+'Okt.'!E113+'Nov.'!E113+'Dec.'!E113</f>
        <v>53</v>
      </c>
      <c r="F113" s="13">
        <f>'Jan.'!F113+'Feb.'!F113+Mart!F113+April!F113+Maj!F113+Juni!F113+Juli!F113+August!F113+'Sept.'!F113+'Okt.'!F113+'Nov.'!F113+'Dec.'!F113</f>
        <v>57</v>
      </c>
      <c r="G113" s="13">
        <f>'Jan.'!G113+'Feb.'!G113+Mart!G113+April!G113+Maj!G113+Juni!G113+Juli!G113+August!G113+'Sept.'!G113+'Okt.'!G113+'Nov.'!G113+'Dec.'!G113</f>
        <v>0</v>
      </c>
      <c r="H113" s="13">
        <f>'Jan.'!H113+'Feb.'!H113+Mart!H113+April!H113+Maj!H113+Juni!H113+Juli!H113+August!H113+'Sept.'!H113+'Okt.'!H113+'Nov.'!H113+'Dec.'!H113</f>
        <v>110</v>
      </c>
      <c r="I113" s="13">
        <f>'Jan.'!I113+'Feb.'!I113+Mart!I113+April!I113+Maj!I113+Juni!I113+Juli!I113+August!I113+'Sept.'!I113+'Okt.'!I113+'Nov.'!I113+'Dec.'!I113</f>
        <v>0</v>
      </c>
      <c r="J113" s="13">
        <f>'Jan.'!J113+'Feb.'!J113+Mart!J113+April!J113+Maj!J113+Juni!J113+Juli!J113+August!J113+'Sept.'!J113+'Okt.'!J113+'Nov.'!J113+'Dec.'!J113</f>
        <v>0</v>
      </c>
      <c r="K113" s="2" t="s">
        <v>52</v>
      </c>
      <c r="M113" s="13">
        <f t="shared" si="16"/>
        <v>131</v>
      </c>
      <c r="N113" s="13">
        <f>'Jan.'!N113+'Feb.'!N113+Mart!N113+April!N113+Maj!N113+Juni!N113+Juli!N113+August!N113+'Sept.'!N113+'Okt.'!N113+'Nov.'!N113+'Dec.'!N113</f>
        <v>66</v>
      </c>
      <c r="O113" s="13">
        <f>'Jan.'!O113+'Feb.'!O113+Mart!O113+April!O113+Maj!O113+Juni!O113+Juli!O113+August!O113+'Sept.'!O113+'Okt.'!O113+'Nov.'!O113+'Dec.'!O113</f>
        <v>65</v>
      </c>
      <c r="P113" s="13">
        <f>'Jan.'!P113+'Feb.'!P113+Mart!P113+April!P113+Maj!P113+Juni!P113+Juli!P113+August!P113+'Sept.'!P113+'Okt.'!P113+'Nov.'!P113+'Dec.'!P113</f>
        <v>4</v>
      </c>
      <c r="Q113" s="13">
        <f>'Jan.'!Q113+'Feb.'!Q113+Mart!Q113+April!Q113+Maj!Q113+Juni!Q113+Juli!Q113+August!Q113+'Sept.'!Q113+'Okt.'!Q113+'Nov.'!Q113+'Dec.'!Q113</f>
        <v>4</v>
      </c>
      <c r="R113" s="13">
        <f>'Jan.'!R113+'Feb.'!R113+Mart!R113+April!R113+Maj!R113+Juni!R113+Juli!R113+August!R113+'Sept.'!R113+'Okt.'!R113+'Nov.'!R113+'Dec.'!R113</f>
        <v>71</v>
      </c>
      <c r="S113" s="13">
        <f>'Jan.'!S113+'Feb.'!S113+Mart!S113+April!S113+Maj!S113+Juni!S113+Juli!S113+August!S113+'Sept.'!S113+'Okt.'!S113+'Nov.'!S113+'Dec.'!S113</f>
        <v>6</v>
      </c>
    </row>
    <row r="114" spans="1:19" s="13" customFormat="1" ht="12.75">
      <c r="A114" s="2" t="s">
        <v>56</v>
      </c>
      <c r="C114" s="13">
        <f t="shared" si="14"/>
        <v>26</v>
      </c>
      <c r="D114" s="13">
        <f t="shared" si="15"/>
        <v>26</v>
      </c>
      <c r="E114" s="13">
        <f>'Jan.'!E114+'Feb.'!E114+Mart!E114+April!E114+Maj!E114+Juni!E114+Juli!E114+August!E114+'Sept.'!E114+'Okt.'!E114+'Nov.'!E114+'Dec.'!E114</f>
        <v>16</v>
      </c>
      <c r="F114" s="13">
        <f>'Jan.'!F114+'Feb.'!F114+Mart!F114+April!F114+Maj!F114+Juni!F114+Juli!F114+August!F114+'Sept.'!F114+'Okt.'!F114+'Nov.'!F114+'Dec.'!F114</f>
        <v>10</v>
      </c>
      <c r="G114" s="13">
        <f>'Jan.'!G114+'Feb.'!G114+Mart!G114+April!G114+Maj!G114+Juni!G114+Juli!G114+August!G114+'Sept.'!G114+'Okt.'!G114+'Nov.'!G114+'Dec.'!G114</f>
        <v>0</v>
      </c>
      <c r="H114" s="13">
        <f>'Jan.'!H114+'Feb.'!H114+Mart!H114+April!H114+Maj!H114+Juni!H114+Juli!H114+August!H114+'Sept.'!H114+'Okt.'!H114+'Nov.'!H114+'Dec.'!H114</f>
        <v>26</v>
      </c>
      <c r="I114" s="13">
        <f>'Jan.'!I114+'Feb.'!I114+Mart!I114+April!I114+Maj!I114+Juni!I114+Juli!I114+August!I114+'Sept.'!I114+'Okt.'!I114+'Nov.'!I114+'Dec.'!I114</f>
        <v>0</v>
      </c>
      <c r="J114" s="13">
        <f>'Jan.'!J114+'Feb.'!J114+Mart!J114+April!J114+Maj!J114+Juni!J114+Juli!J114+August!J114+'Sept.'!J114+'Okt.'!J114+'Nov.'!J114+'Dec.'!J114</f>
        <v>0</v>
      </c>
      <c r="K114" s="2" t="s">
        <v>56</v>
      </c>
      <c r="M114" s="13">
        <f t="shared" si="16"/>
        <v>62</v>
      </c>
      <c r="N114" s="13">
        <f>'Jan.'!N114+'Feb.'!N114+Mart!N114+April!N114+Maj!N114+Juni!N114+Juli!N114+August!N114+'Sept.'!N114+'Okt.'!N114+'Nov.'!N114+'Dec.'!N114</f>
        <v>33</v>
      </c>
      <c r="O114" s="13">
        <f>'Jan.'!O114+'Feb.'!O114+Mart!O114+April!O114+Maj!O114+Juni!O114+Juli!O114+August!O114+'Sept.'!O114+'Okt.'!O114+'Nov.'!O114+'Dec.'!O114</f>
        <v>29</v>
      </c>
      <c r="P114" s="13">
        <f>'Jan.'!P114+'Feb.'!P114+Mart!P114+April!P114+Maj!P114+Juni!P114+Juli!P114+August!P114+'Sept.'!P114+'Okt.'!P114+'Nov.'!P114+'Dec.'!P114</f>
        <v>0</v>
      </c>
      <c r="Q114" s="13">
        <f>'Jan.'!Q114+'Feb.'!Q114+Mart!Q114+April!Q114+Maj!Q114+Juni!Q114+Juli!Q114+August!Q114+'Sept.'!Q114+'Okt.'!Q114+'Nov.'!Q114+'Dec.'!Q114</f>
        <v>0</v>
      </c>
      <c r="R114" s="13">
        <f>'Jan.'!R114+'Feb.'!R114+Mart!R114+April!R114+Maj!R114+Juni!R114+Juli!R114+August!R114+'Sept.'!R114+'Okt.'!R114+'Nov.'!R114+'Dec.'!R114</f>
        <v>22</v>
      </c>
      <c r="S114" s="13">
        <f>'Jan.'!S114+'Feb.'!S114+Mart!S114+April!S114+Maj!S114+Juni!S114+Juli!S114+August!S114+'Sept.'!S114+'Okt.'!S114+'Nov.'!S114+'Dec.'!S114</f>
        <v>2</v>
      </c>
    </row>
    <row r="115" spans="1:19" s="13" customFormat="1" ht="12.75">
      <c r="A115" s="2" t="s">
        <v>63</v>
      </c>
      <c r="C115" s="13">
        <f t="shared" si="14"/>
        <v>256</v>
      </c>
      <c r="D115" s="13">
        <f t="shared" si="15"/>
        <v>256</v>
      </c>
      <c r="E115" s="13">
        <f>'Jan.'!E115+'Feb.'!E115+Mart!E115+April!E115+Maj!E115+Juni!E115+Juli!E115+August!E115+'Sept.'!E115+'Okt.'!E115+'Nov.'!E115+'Dec.'!E115</f>
        <v>132</v>
      </c>
      <c r="F115" s="13">
        <f>'Jan.'!F115+'Feb.'!F115+Mart!F115+April!F115+Maj!F115+Juni!F115+Juli!F115+August!F115+'Sept.'!F115+'Okt.'!F115+'Nov.'!F115+'Dec.'!F115</f>
        <v>124</v>
      </c>
      <c r="G115" s="13">
        <f>'Jan.'!G115+'Feb.'!G115+Mart!G115+April!G115+Maj!G115+Juni!G115+Juli!G115+August!G115+'Sept.'!G115+'Okt.'!G115+'Nov.'!G115+'Dec.'!G115</f>
        <v>0</v>
      </c>
      <c r="H115" s="13">
        <f>'Jan.'!H115+'Feb.'!H115+Mart!H115+April!H115+Maj!H115+Juni!H115+Juli!H115+August!H115+'Sept.'!H115+'Okt.'!H115+'Nov.'!H115+'Dec.'!H115</f>
        <v>256</v>
      </c>
      <c r="I115" s="13">
        <f>'Jan.'!I115+'Feb.'!I115+Mart!I115+April!I115+Maj!I115+Juni!I115+Juli!I115+August!I115+'Sept.'!I115+'Okt.'!I115+'Nov.'!I115+'Dec.'!I115</f>
        <v>0</v>
      </c>
      <c r="J115" s="13">
        <f>'Jan.'!J115+'Feb.'!J115+Mart!J115+April!J115+Maj!J115+Juni!J115+Juli!J115+August!J115+'Sept.'!J115+'Okt.'!J115+'Nov.'!J115+'Dec.'!J115</f>
        <v>0</v>
      </c>
      <c r="K115" s="2" t="s">
        <v>63</v>
      </c>
      <c r="M115" s="13">
        <f t="shared" si="16"/>
        <v>207</v>
      </c>
      <c r="N115" s="13">
        <f>'Jan.'!N115+'Feb.'!N115+Mart!N115+April!N115+Maj!N115+Juni!N115+Juli!N115+August!N115+'Sept.'!N115+'Okt.'!N115+'Nov.'!N115+'Dec.'!N115</f>
        <v>111</v>
      </c>
      <c r="O115" s="13">
        <f>'Jan.'!O115+'Feb.'!O115+Mart!O115+April!O115+Maj!O115+Juni!O115+Juli!O115+August!O115+'Sept.'!O115+'Okt.'!O115+'Nov.'!O115+'Dec.'!O115</f>
        <v>96</v>
      </c>
      <c r="P115" s="13">
        <f>'Jan.'!P115+'Feb.'!P115+Mart!P115+April!P115+Maj!P115+Juni!P115+Juli!P115+August!P115+'Sept.'!P115+'Okt.'!P115+'Nov.'!P115+'Dec.'!P115</f>
        <v>2</v>
      </c>
      <c r="Q115" s="13">
        <f>'Jan.'!Q115+'Feb.'!Q115+Mart!Q115+April!Q115+Maj!Q115+Juni!Q115+Juli!Q115+August!Q115+'Sept.'!Q115+'Okt.'!Q115+'Nov.'!Q115+'Dec.'!Q115</f>
        <v>8</v>
      </c>
      <c r="R115" s="13">
        <f>'Jan.'!R115+'Feb.'!R115+Mart!R115+April!R115+Maj!R115+Juni!R115+Juli!R115+August!R115+'Sept.'!R115+'Okt.'!R115+'Nov.'!R115+'Dec.'!R115</f>
        <v>180</v>
      </c>
      <c r="S115" s="13">
        <f>'Jan.'!S115+'Feb.'!S115+Mart!S115+April!S115+Maj!S115+Juni!S115+Juli!S115+August!S115+'Sept.'!S115+'Okt.'!S115+'Nov.'!S115+'Dec.'!S115</f>
        <v>11</v>
      </c>
    </row>
    <row r="116" spans="1:19" s="13" customFormat="1" ht="12.75">
      <c r="A116" s="2" t="s">
        <v>77</v>
      </c>
      <c r="C116" s="13">
        <f t="shared" si="14"/>
        <v>22</v>
      </c>
      <c r="D116" s="13">
        <f t="shared" si="15"/>
        <v>21</v>
      </c>
      <c r="E116" s="13">
        <f>'Jan.'!E116+'Feb.'!E116+Mart!E116+April!E116+Maj!E116+Juni!E116+Juli!E116+August!E116+'Sept.'!E116+'Okt.'!E116+'Nov.'!E116+'Dec.'!E116</f>
        <v>10</v>
      </c>
      <c r="F116" s="13">
        <f>'Jan.'!F116+'Feb.'!F116+Mart!F116+April!F116+Maj!F116+Juni!F116+Juli!F116+August!F116+'Sept.'!F116+'Okt.'!F116+'Nov.'!F116+'Dec.'!F116</f>
        <v>11</v>
      </c>
      <c r="G116" s="13">
        <f>'Jan.'!G116+'Feb.'!G116+Mart!G116+April!G116+Maj!G116+Juni!G116+Juli!G116+August!G116+'Sept.'!G116+'Okt.'!G116+'Nov.'!G116+'Dec.'!G116</f>
        <v>1</v>
      </c>
      <c r="H116" s="13">
        <f>'Jan.'!H116+'Feb.'!H116+Mart!H116+April!H116+Maj!H116+Juni!H116+Juli!H116+August!H116+'Sept.'!H116+'Okt.'!H116+'Nov.'!H116+'Dec.'!H116</f>
        <v>22</v>
      </c>
      <c r="I116" s="13">
        <f>'Jan.'!I116+'Feb.'!I116+Mart!I116+April!I116+Maj!I116+Juni!I116+Juli!I116+August!I116+'Sept.'!I116+'Okt.'!I116+'Nov.'!I116+'Dec.'!I116</f>
        <v>0</v>
      </c>
      <c r="J116" s="13">
        <f>'Jan.'!J116+'Feb.'!J116+Mart!J116+April!J116+Maj!J116+Juni!J116+Juli!J116+August!J116+'Sept.'!J116+'Okt.'!J116+'Nov.'!J116+'Dec.'!J116</f>
        <v>0</v>
      </c>
      <c r="K116" s="2" t="s">
        <v>77</v>
      </c>
      <c r="M116" s="13">
        <f t="shared" si="16"/>
        <v>40</v>
      </c>
      <c r="N116" s="13">
        <f>'Jan.'!N116+'Feb.'!N116+Mart!N116+April!N116+Maj!N116+Juni!N116+Juli!N116+August!N116+'Sept.'!N116+'Okt.'!N116+'Nov.'!N116+'Dec.'!N116</f>
        <v>21</v>
      </c>
      <c r="O116" s="13">
        <f>'Jan.'!O116+'Feb.'!O116+Mart!O116+April!O116+Maj!O116+Juni!O116+Juli!O116+August!O116+'Sept.'!O116+'Okt.'!O116+'Nov.'!O116+'Dec.'!O116</f>
        <v>19</v>
      </c>
      <c r="P116" s="13">
        <f>'Jan.'!P116+'Feb.'!P116+Mart!P116+April!P116+Maj!P116+Juni!P116+Juli!P116+August!P116+'Sept.'!P116+'Okt.'!P116+'Nov.'!P116+'Dec.'!P116</f>
        <v>0</v>
      </c>
      <c r="Q116" s="13">
        <f>'Jan.'!Q116+'Feb.'!Q116+Mart!Q116+April!Q116+Maj!Q116+Juni!Q116+Juli!Q116+August!Q116+'Sept.'!Q116+'Okt.'!Q116+'Nov.'!Q116+'Dec.'!Q116</f>
        <v>2</v>
      </c>
      <c r="R116" s="13">
        <f>'Jan.'!R116+'Feb.'!R116+Mart!R116+April!R116+Maj!R116+Juni!R116+Juli!R116+August!R116+'Sept.'!R116+'Okt.'!R116+'Nov.'!R116+'Dec.'!R116</f>
        <v>13</v>
      </c>
      <c r="S116" s="13">
        <f>'Jan.'!S116+'Feb.'!S116+Mart!S116+April!S116+Maj!S116+Juni!S116+Juli!S116+August!S116+'Sept.'!S116+'Okt.'!S116+'Nov.'!S116+'Dec.'!S116</f>
        <v>1</v>
      </c>
    </row>
    <row r="117" spans="1:19" s="13" customFormat="1" ht="12.75">
      <c r="A117" s="2" t="s">
        <v>66</v>
      </c>
      <c r="C117" s="13">
        <f t="shared" si="14"/>
        <v>23</v>
      </c>
      <c r="D117" s="13">
        <f t="shared" si="15"/>
        <v>22</v>
      </c>
      <c r="E117" s="13">
        <f>'Jan.'!E117+'Feb.'!E117+Mart!E117+April!E117+Maj!E117+Juni!E117+Juli!E117+August!E117+'Sept.'!E117+'Okt.'!E117+'Nov.'!E117+'Dec.'!E117</f>
        <v>17</v>
      </c>
      <c r="F117" s="13">
        <f>'Jan.'!F117+'Feb.'!F117+Mart!F117+April!F117+Maj!F117+Juni!F117+Juli!F117+August!F117+'Sept.'!F117+'Okt.'!F117+'Nov.'!F117+'Dec.'!F117</f>
        <v>5</v>
      </c>
      <c r="G117" s="13">
        <f>'Jan.'!G117+'Feb.'!G117+Mart!G117+April!G117+Maj!G117+Juni!G117+Juli!G117+August!G117+'Sept.'!G117+'Okt.'!G117+'Nov.'!G117+'Dec.'!G117</f>
        <v>1</v>
      </c>
      <c r="H117" s="13">
        <f>'Jan.'!H117+'Feb.'!H117+Mart!H117+April!H117+Maj!H117+Juni!H117+Juli!H117+August!H117+'Sept.'!H117+'Okt.'!H117+'Nov.'!H117+'Dec.'!H117</f>
        <v>23</v>
      </c>
      <c r="I117" s="13">
        <f>'Jan.'!I117+'Feb.'!I117+Mart!I117+April!I117+Maj!I117+Juni!I117+Juli!I117+August!I117+'Sept.'!I117+'Okt.'!I117+'Nov.'!I117+'Dec.'!I117</f>
        <v>0</v>
      </c>
      <c r="J117" s="13">
        <f>'Jan.'!J117+'Feb.'!J117+Mart!J117+April!J117+Maj!J117+Juni!J117+Juli!J117+August!J117+'Sept.'!J117+'Okt.'!J117+'Nov.'!J117+'Dec.'!J117</f>
        <v>0</v>
      </c>
      <c r="K117" s="2" t="s">
        <v>66</v>
      </c>
      <c r="M117" s="13">
        <f t="shared" si="16"/>
        <v>90</v>
      </c>
      <c r="N117" s="13">
        <f>'Jan.'!N117+'Feb.'!N117+Mart!N117+April!N117+Maj!N117+Juni!N117+Juli!N117+August!N117+'Sept.'!N117+'Okt.'!N117+'Nov.'!N117+'Dec.'!N117</f>
        <v>42</v>
      </c>
      <c r="O117" s="13">
        <f>'Jan.'!O117+'Feb.'!O117+Mart!O117+April!O117+Maj!O117+Juni!O117+Juli!O117+August!O117+'Sept.'!O117+'Okt.'!O117+'Nov.'!O117+'Dec.'!O117</f>
        <v>48</v>
      </c>
      <c r="P117" s="13">
        <f>'Jan.'!P117+'Feb.'!P117+Mart!P117+April!P117+Maj!P117+Juni!P117+Juli!P117+August!P117+'Sept.'!P117+'Okt.'!P117+'Nov.'!P117+'Dec.'!P117</f>
        <v>1</v>
      </c>
      <c r="Q117" s="13">
        <f>'Jan.'!Q117+'Feb.'!Q117+Mart!Q117+April!Q117+Maj!Q117+Juni!Q117+Juli!Q117+August!Q117+'Sept.'!Q117+'Okt.'!Q117+'Nov.'!Q117+'Dec.'!Q117</f>
        <v>0</v>
      </c>
      <c r="R117" s="13">
        <f>'Jan.'!R117+'Feb.'!R117+Mart!R117+April!R117+Maj!R117+Juni!R117+Juli!R117+August!R117+'Sept.'!R117+'Okt.'!R117+'Nov.'!R117+'Dec.'!R117</f>
        <v>21</v>
      </c>
      <c r="S117" s="13">
        <f>'Jan.'!S117+'Feb.'!S117+Mart!S117+April!S117+Maj!S117+Juni!S117+Juli!S117+August!S117+'Sept.'!S117+'Okt.'!S117+'Nov.'!S117+'Dec.'!S117</f>
        <v>2</v>
      </c>
    </row>
    <row r="118" spans="1:19" s="13" customFormat="1" ht="12.75">
      <c r="A118" s="2" t="s">
        <v>68</v>
      </c>
      <c r="C118" s="13">
        <f t="shared" si="14"/>
        <v>179</v>
      </c>
      <c r="D118" s="13">
        <f t="shared" si="15"/>
        <v>179</v>
      </c>
      <c r="E118" s="13">
        <f>'Jan.'!E118+'Feb.'!E118+Mart!E118+April!E118+Maj!E118+Juni!E118+Juli!E118+August!E118+'Sept.'!E118+'Okt.'!E118+'Nov.'!E118+'Dec.'!E118</f>
        <v>92</v>
      </c>
      <c r="F118" s="13">
        <f>'Jan.'!F118+'Feb.'!F118+Mart!F118+April!F118+Maj!F118+Juni!F118+Juli!F118+August!F118+'Sept.'!F118+'Okt.'!F118+'Nov.'!F118+'Dec.'!F118</f>
        <v>87</v>
      </c>
      <c r="G118" s="13">
        <f>'Jan.'!G118+'Feb.'!G118+Mart!G118+April!G118+Maj!G118+Juni!G118+Juli!G118+August!G118+'Sept.'!G118+'Okt.'!G118+'Nov.'!G118+'Dec.'!G118</f>
        <v>0</v>
      </c>
      <c r="H118" s="13">
        <f>'Jan.'!H118+'Feb.'!H118+Mart!H118+April!H118+Maj!H118+Juni!H118+Juli!H118+August!H118+'Sept.'!H118+'Okt.'!H118+'Nov.'!H118+'Dec.'!H118</f>
        <v>179</v>
      </c>
      <c r="I118" s="13">
        <f>'Jan.'!I118+'Feb.'!I118+Mart!I118+April!I118+Maj!I118+Juni!I118+Juli!I118+August!I118+'Sept.'!I118+'Okt.'!I118+'Nov.'!I118+'Dec.'!I118</f>
        <v>0</v>
      </c>
      <c r="J118" s="13">
        <f>'Jan.'!J118+'Feb.'!J118+Mart!J118+April!J118+Maj!J118+Juni!J118+Juli!J118+August!J118+'Sept.'!J118+'Okt.'!J118+'Nov.'!J118+'Dec.'!J118</f>
        <v>0</v>
      </c>
      <c r="K118" s="2" t="s">
        <v>68</v>
      </c>
      <c r="M118" s="13">
        <f t="shared" si="16"/>
        <v>193</v>
      </c>
      <c r="N118" s="13">
        <f>'Jan.'!N118+'Feb.'!N118+Mart!N118+April!N118+Maj!N118+Juni!N118+Juli!N118+August!N118+'Sept.'!N118+'Okt.'!N118+'Nov.'!N118+'Dec.'!N118</f>
        <v>107</v>
      </c>
      <c r="O118" s="13">
        <f>'Jan.'!O118+'Feb.'!O118+Mart!O118+April!O118+Maj!O118+Juni!O118+Juli!O118+August!O118+'Sept.'!O118+'Okt.'!O118+'Nov.'!O118+'Dec.'!O118</f>
        <v>86</v>
      </c>
      <c r="P118" s="13">
        <f>'Jan.'!P118+'Feb.'!P118+Mart!P118+April!P118+Maj!P118+Juni!P118+Juli!P118+August!P118+'Sept.'!P118+'Okt.'!P118+'Nov.'!P118+'Dec.'!P118</f>
        <v>0</v>
      </c>
      <c r="Q118" s="13">
        <f>'Jan.'!Q118+'Feb.'!Q118+Mart!Q118+April!Q118+Maj!Q118+Juni!Q118+Juli!Q118+August!Q118+'Sept.'!Q118+'Okt.'!Q118+'Nov.'!Q118+'Dec.'!Q118</f>
        <v>10</v>
      </c>
      <c r="R118" s="13">
        <f>'Jan.'!R118+'Feb.'!R118+Mart!R118+April!R118+Maj!R118+Juni!R118+Juli!R118+August!R118+'Sept.'!R118+'Okt.'!R118+'Nov.'!R118+'Dec.'!R118</f>
        <v>139</v>
      </c>
      <c r="S118" s="13">
        <f>'Jan.'!S118+'Feb.'!S118+Mart!S118+April!S118+Maj!S118+Juni!S118+Juli!S118+August!S118+'Sept.'!S118+'Okt.'!S118+'Nov.'!S118+'Dec.'!S118</f>
        <v>8</v>
      </c>
    </row>
    <row r="119" spans="1:19" s="13" customFormat="1" ht="12.75">
      <c r="A119" s="2" t="s">
        <v>70</v>
      </c>
      <c r="C119" s="13">
        <f t="shared" si="14"/>
        <v>151</v>
      </c>
      <c r="D119" s="13">
        <f t="shared" si="15"/>
        <v>151</v>
      </c>
      <c r="E119" s="13">
        <f>'Jan.'!E119+'Feb.'!E119+Mart!E119+April!E119+Maj!E119+Juni!E119+Juli!E119+August!E119+'Sept.'!E119+'Okt.'!E119+'Nov.'!E119+'Dec.'!E119</f>
        <v>74</v>
      </c>
      <c r="F119" s="13">
        <f>'Jan.'!F119+'Feb.'!F119+Mart!F119+April!F119+Maj!F119+Juni!F119+Juli!F119+August!F119+'Sept.'!F119+'Okt.'!F119+'Nov.'!F119+'Dec.'!F119</f>
        <v>77</v>
      </c>
      <c r="G119" s="13">
        <f>'Jan.'!G119+'Feb.'!G119+Mart!G119+April!G119+Maj!G119+Juni!G119+Juli!G119+August!G119+'Sept.'!G119+'Okt.'!G119+'Nov.'!G119+'Dec.'!G119</f>
        <v>0</v>
      </c>
      <c r="H119" s="13">
        <f>'Jan.'!H119+'Feb.'!H119+Mart!H119+April!H119+Maj!H119+Juni!H119+Juli!H119+August!H119+'Sept.'!H119+'Okt.'!H119+'Nov.'!H119+'Dec.'!H119</f>
        <v>151</v>
      </c>
      <c r="I119" s="13">
        <f>'Jan.'!I119+'Feb.'!I119+Mart!I119+April!I119+Maj!I119+Juni!I119+Juli!I119+August!I119+'Sept.'!I119+'Okt.'!I119+'Nov.'!I119+'Dec.'!I119</f>
        <v>0</v>
      </c>
      <c r="J119" s="13">
        <f>'Jan.'!J119+'Feb.'!J119+Mart!J119+April!J119+Maj!J119+Juni!J119+Juli!J119+August!J119+'Sept.'!J119+'Okt.'!J119+'Nov.'!J119+'Dec.'!J119</f>
        <v>0</v>
      </c>
      <c r="K119" s="2" t="s">
        <v>70</v>
      </c>
      <c r="M119" s="13">
        <f t="shared" si="16"/>
        <v>169</v>
      </c>
      <c r="N119" s="13">
        <f>'Jan.'!N119+'Feb.'!N119+Mart!N119+April!N119+Maj!N119+Juni!N119+Juli!N119+August!N119+'Sept.'!N119+'Okt.'!N119+'Nov.'!N119+'Dec.'!N119</f>
        <v>90</v>
      </c>
      <c r="O119" s="13">
        <f>'Jan.'!O119+'Feb.'!O119+Mart!O119+April!O119+Maj!O119+Juni!O119+Juli!O119+August!O119+'Sept.'!O119+'Okt.'!O119+'Nov.'!O119+'Dec.'!O119</f>
        <v>79</v>
      </c>
      <c r="P119" s="13">
        <f>'Jan.'!P119+'Feb.'!P119+Mart!P119+April!P119+Maj!P119+Juni!P119+Juli!P119+August!P119+'Sept.'!P119+'Okt.'!P119+'Nov.'!P119+'Dec.'!P119</f>
        <v>3</v>
      </c>
      <c r="Q119" s="13">
        <f>'Jan.'!Q119+'Feb.'!Q119+Mart!Q119+April!Q119+Maj!Q119+Juni!Q119+Juli!Q119+August!Q119+'Sept.'!Q119+'Okt.'!Q119+'Nov.'!Q119+'Dec.'!Q119</f>
        <v>4</v>
      </c>
      <c r="R119" s="13">
        <f>'Jan.'!R119+'Feb.'!R119+Mart!R119+April!R119+Maj!R119+Juni!R119+Juli!R119+August!R119+'Sept.'!R119+'Okt.'!R119+'Nov.'!R119+'Dec.'!R119</f>
        <v>101</v>
      </c>
      <c r="S119" s="13">
        <f>'Jan.'!S119+'Feb.'!S119+Mart!S119+April!S119+Maj!S119+Juni!S119+Juli!S119+August!S119+'Sept.'!S119+'Okt.'!S119+'Nov.'!S119+'Dec.'!S119</f>
        <v>6</v>
      </c>
    </row>
    <row r="120" spans="1:19" s="13" customFormat="1" ht="12.75">
      <c r="A120" s="2" t="s">
        <v>71</v>
      </c>
      <c r="C120" s="13">
        <f t="shared" si="14"/>
        <v>133</v>
      </c>
      <c r="D120" s="13">
        <f t="shared" si="15"/>
        <v>132</v>
      </c>
      <c r="E120" s="13">
        <f>'Jan.'!E120+'Feb.'!E120+Mart!E120+April!E120+Maj!E120+Juni!E120+Juli!E120+August!E120+'Sept.'!E120+'Okt.'!E120+'Nov.'!E120+'Dec.'!E120</f>
        <v>70</v>
      </c>
      <c r="F120" s="13">
        <f>'Jan.'!F120+'Feb.'!F120+Mart!F120+April!F120+Maj!F120+Juni!F120+Juli!F120+August!F120+'Sept.'!F120+'Okt.'!F120+'Nov.'!F120+'Dec.'!F120</f>
        <v>62</v>
      </c>
      <c r="G120" s="13">
        <f>'Jan.'!G120+'Feb.'!G120+Mart!G120+April!G120+Maj!G120+Juni!G120+Juli!G120+August!G120+'Sept.'!G120+'Okt.'!G120+'Nov.'!G120+'Dec.'!G120</f>
        <v>1</v>
      </c>
      <c r="H120" s="13">
        <f>'Jan.'!H120+'Feb.'!H120+Mart!H120+April!H120+Maj!H120+Juni!H120+Juli!H120+August!H120+'Sept.'!H120+'Okt.'!H120+'Nov.'!H120+'Dec.'!H120</f>
        <v>133</v>
      </c>
      <c r="I120" s="13">
        <f>'Jan.'!I120+'Feb.'!I120+Mart!I120+April!I120+Maj!I120+Juni!I120+Juli!I120+August!I120+'Sept.'!I120+'Okt.'!I120+'Nov.'!I120+'Dec.'!I120</f>
        <v>0</v>
      </c>
      <c r="J120" s="13">
        <f>'Jan.'!J120+'Feb.'!J120+Mart!J120+April!J120+Maj!J120+Juni!J120+Juli!J120+August!J120+'Sept.'!J120+'Okt.'!J120+'Nov.'!J120+'Dec.'!J120</f>
        <v>0</v>
      </c>
      <c r="K120" s="2" t="s">
        <v>71</v>
      </c>
      <c r="M120" s="13">
        <f t="shared" si="16"/>
        <v>139</v>
      </c>
      <c r="N120" s="13">
        <f>'Jan.'!N120+'Feb.'!N120+Mart!N120+April!N120+Maj!N120+Juni!N120+Juli!N120+August!N120+'Sept.'!N120+'Okt.'!N120+'Nov.'!N120+'Dec.'!N120</f>
        <v>83</v>
      </c>
      <c r="O120" s="13">
        <f>'Jan.'!O120+'Feb.'!O120+Mart!O120+April!O120+Maj!O120+Juni!O120+Juli!O120+August!O120+'Sept.'!O120+'Okt.'!O120+'Nov.'!O120+'Dec.'!O120</f>
        <v>56</v>
      </c>
      <c r="P120" s="13">
        <f>'Jan.'!P120+'Feb.'!P120+Mart!P120+April!P120+Maj!P120+Juni!P120+Juli!P120+August!P120+'Sept.'!P120+'Okt.'!P120+'Nov.'!P120+'Dec.'!P120</f>
        <v>2</v>
      </c>
      <c r="Q120" s="13">
        <f>'Jan.'!Q120+'Feb.'!Q120+Mart!Q120+April!Q120+Maj!Q120+Juni!Q120+Juli!Q120+August!Q120+'Sept.'!Q120+'Okt.'!Q120+'Nov.'!Q120+'Dec.'!Q120</f>
        <v>3</v>
      </c>
      <c r="R120" s="13">
        <f>'Jan.'!R120+'Feb.'!R120+Mart!R120+April!R120+Maj!R120+Juni!R120+Juli!R120+August!R120+'Sept.'!R120+'Okt.'!R120+'Nov.'!R120+'Dec.'!R120</f>
        <v>89</v>
      </c>
      <c r="S120" s="13">
        <f>'Jan.'!S120+'Feb.'!S120+Mart!S120+April!S120+Maj!S120+Juni!S120+Juli!S120+August!S120+'Sept.'!S120+'Okt.'!S120+'Nov.'!S120+'Dec.'!S120</f>
        <v>3</v>
      </c>
    </row>
    <row r="121" ht="12"/>
    <row r="122" ht="12.75">
      <c r="A122" s="5"/>
    </row>
    <row r="123" spans="1:11" ht="12.75" customHeight="1">
      <c r="A123" s="5"/>
      <c r="K123" s="5"/>
    </row>
    <row r="124" spans="1:11" ht="12.75">
      <c r="A124" s="2" t="s">
        <v>109</v>
      </c>
      <c r="K124" s="2" t="s">
        <v>109</v>
      </c>
    </row>
    <row r="127" spans="2:12" ht="12.75">
      <c r="B127" s="2" t="s">
        <v>104</v>
      </c>
      <c r="L127" s="2" t="s">
        <v>104</v>
      </c>
    </row>
    <row r="128" spans="2:12" ht="12.75">
      <c r="B128" s="2" t="s">
        <v>228</v>
      </c>
      <c r="L128" s="2" t="s">
        <v>228</v>
      </c>
    </row>
    <row r="130" spans="1:19" s="13" customFormat="1" ht="12.75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>
      <c r="A131" s="32"/>
      <c r="B131" s="33"/>
      <c r="C131" s="34" t="s">
        <v>84</v>
      </c>
      <c r="D131" s="60" t="s">
        <v>156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>
      <c r="A132" s="53" t="s">
        <v>117</v>
      </c>
      <c r="B132" s="54"/>
      <c r="C132" s="34" t="s">
        <v>7</v>
      </c>
      <c r="D132" s="30"/>
      <c r="E132" s="55" t="s">
        <v>121</v>
      </c>
      <c r="F132" s="57"/>
      <c r="G132" s="34" t="s">
        <v>7</v>
      </c>
      <c r="H132" s="37" t="s">
        <v>88</v>
      </c>
      <c r="I132" s="55" t="s">
        <v>92</v>
      </c>
      <c r="J132" s="57"/>
      <c r="K132" s="53" t="s">
        <v>125</v>
      </c>
      <c r="L132" s="54"/>
      <c r="M132" s="30"/>
      <c r="N132" s="55" t="s">
        <v>121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>
      <c r="A133" s="58"/>
      <c r="B133" s="59"/>
      <c r="C133" s="35"/>
      <c r="D133" s="46" t="s">
        <v>10</v>
      </c>
      <c r="E133" s="60" t="s">
        <v>122</v>
      </c>
      <c r="F133" s="62"/>
      <c r="G133" s="35"/>
      <c r="H133" s="46" t="s">
        <v>89</v>
      </c>
      <c r="I133" s="60" t="s">
        <v>98</v>
      </c>
      <c r="J133" s="62"/>
      <c r="K133" s="32"/>
      <c r="L133" s="33"/>
      <c r="M133" s="34" t="s">
        <v>10</v>
      </c>
      <c r="N133" s="60" t="s">
        <v>122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>
      <c r="A134" s="58" t="s">
        <v>118</v>
      </c>
      <c r="B134" s="59"/>
      <c r="C134" s="35"/>
      <c r="D134" s="35"/>
      <c r="E134" s="31"/>
      <c r="F134" s="31"/>
      <c r="G134" s="35"/>
      <c r="H134" s="35"/>
      <c r="I134" s="37" t="s">
        <v>93</v>
      </c>
      <c r="J134" s="37" t="s">
        <v>96</v>
      </c>
      <c r="K134" s="58" t="s">
        <v>126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>
      <c r="A135" s="32"/>
      <c r="B135" s="33"/>
      <c r="C135" s="39" t="s">
        <v>85</v>
      </c>
      <c r="D135" s="47" t="s">
        <v>15</v>
      </c>
      <c r="E135" s="34" t="s">
        <v>123</v>
      </c>
      <c r="F135" s="34" t="s">
        <v>124</v>
      </c>
      <c r="G135" s="39" t="s">
        <v>11</v>
      </c>
      <c r="H135" s="47" t="s">
        <v>90</v>
      </c>
      <c r="I135" s="46" t="s">
        <v>94</v>
      </c>
      <c r="J135" s="46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>
      <c r="A136" s="40"/>
      <c r="B136" s="41"/>
      <c r="C136" s="42" t="s">
        <v>16</v>
      </c>
      <c r="D136" s="43"/>
      <c r="E136" s="42" t="s">
        <v>81</v>
      </c>
      <c r="F136" s="42" t="s">
        <v>82</v>
      </c>
      <c r="G136" s="44" t="s">
        <v>16</v>
      </c>
      <c r="H136" s="48" t="s">
        <v>91</v>
      </c>
      <c r="I136" s="48" t="s">
        <v>95</v>
      </c>
      <c r="J136" s="48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>
      <c r="A138" s="5" t="s">
        <v>17</v>
      </c>
      <c r="C138" s="2">
        <f>SUM(C140:C142)</f>
        <v>125</v>
      </c>
      <c r="D138" s="2">
        <f aca="true" t="shared" si="17" ref="D138:J138">SUM(D140:D142)</f>
        <v>124</v>
      </c>
      <c r="E138" s="2">
        <f t="shared" si="17"/>
        <v>64</v>
      </c>
      <c r="F138" s="2">
        <f t="shared" si="17"/>
        <v>60</v>
      </c>
      <c r="G138" s="2">
        <f t="shared" si="17"/>
        <v>1</v>
      </c>
      <c r="H138" s="2">
        <f t="shared" si="17"/>
        <v>125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176</v>
      </c>
      <c r="N138" s="2">
        <f aca="true" t="shared" si="18" ref="N138:S138">SUM(N140:N142)</f>
        <v>90</v>
      </c>
      <c r="O138" s="2">
        <f t="shared" si="18"/>
        <v>86</v>
      </c>
      <c r="P138" s="2">
        <f t="shared" si="18"/>
        <v>1</v>
      </c>
      <c r="Q138" s="2">
        <f t="shared" si="18"/>
        <v>2</v>
      </c>
      <c r="R138" s="2">
        <f t="shared" si="18"/>
        <v>79</v>
      </c>
      <c r="S138" s="2">
        <f t="shared" si="18"/>
        <v>4</v>
      </c>
    </row>
    <row r="140" spans="1:19" s="13" customFormat="1" ht="12.75">
      <c r="A140" s="13" t="s">
        <v>31</v>
      </c>
      <c r="C140" s="13">
        <f>D140+G140</f>
        <v>7</v>
      </c>
      <c r="D140" s="13">
        <f>E140+F140</f>
        <v>7</v>
      </c>
      <c r="E140" s="13">
        <f>'Jan.'!E140+'Feb.'!E140+Mart!E140+April!E140+Maj!E140+Juni!E140+Juli!E140+August!E140+'Sept.'!E140+'Okt.'!E140+'Nov.'!E140+'Dec.'!E140</f>
        <v>5</v>
      </c>
      <c r="F140" s="13">
        <f>'Jan.'!F140+'Feb.'!F140+Mart!F140+April!F140+Maj!F140+Juni!F140+Juli!F140+August!F140+'Sept.'!F140+'Okt.'!F140+'Nov.'!F140+'Dec.'!F140</f>
        <v>2</v>
      </c>
      <c r="G140" s="13">
        <f>'Jan.'!G140+'Feb.'!G140+Mart!G140+April!G140+Maj!G140+Juni!G140+Juli!G140+August!G140+'Sept.'!G140+'Okt.'!G140+'Nov.'!G140+'Dec.'!G140</f>
        <v>0</v>
      </c>
      <c r="H140" s="13">
        <f>'Jan.'!H140+'Feb.'!H140+Mart!H140+April!H140+Maj!H140+Juni!H140+Juli!H140+August!H140+'Sept.'!H140+'Okt.'!H140+'Nov.'!H140+'Dec.'!H140</f>
        <v>7</v>
      </c>
      <c r="I140" s="13">
        <f>'Jan.'!I140+'Feb.'!I140+Mart!I140+April!I140+Maj!I140+Juni!I140+Juli!I140+August!I140+'Sept.'!I140+'Okt.'!I140+'Nov.'!I140+'Dec.'!I140</f>
        <v>0</v>
      </c>
      <c r="J140" s="13">
        <f>'Jan.'!J140+'Feb.'!J140+Mart!J140+April!J140+Maj!J140+Juni!J140+Juli!J140+August!J140+'Sept.'!J140+'Okt.'!J140+'Nov.'!J140+'Dec.'!J140</f>
        <v>0</v>
      </c>
      <c r="K140" s="13" t="s">
        <v>31</v>
      </c>
      <c r="M140" s="13">
        <f>N140+O140</f>
        <v>10</v>
      </c>
      <c r="N140" s="13">
        <f>'Jan.'!N140+'Feb.'!N140+Mart!N140+April!N140+Maj!N140+Juni!N140+Juli!N140+August!N140+'Sept.'!N140+'Okt.'!N140+'Nov.'!N140+'Dec.'!N140</f>
        <v>6</v>
      </c>
      <c r="O140" s="13">
        <f>'Jan.'!O140+'Feb.'!O140+Mart!O140+April!O140+Maj!O140+Juni!O140+Juli!O140+August!O140+'Sept.'!O140+'Okt.'!O140+'Nov.'!O140+'Dec.'!O140</f>
        <v>4</v>
      </c>
      <c r="P140" s="13">
        <f>'Jan.'!P140+'Feb.'!P140+Mart!P140+April!P140+Maj!P140+Juni!P140+Juli!P140+August!P140+'Sept.'!P140+'Okt.'!P140+'Nov.'!P140+'Dec.'!P140</f>
        <v>0</v>
      </c>
      <c r="Q140" s="13">
        <f>'Jan.'!Q140+'Feb.'!Q140+Mart!Q140+April!Q140+Maj!Q140+Juni!Q140+Juli!Q140+August!Q140+'Sept.'!Q140+'Okt.'!Q140+'Nov.'!Q140+'Dec.'!Q140</f>
        <v>0</v>
      </c>
      <c r="R140" s="13">
        <f>'Jan.'!R140+'Feb.'!R140+Mart!R140+April!R140+Maj!R140+Juni!R140+Juli!R140+August!R140+'Sept.'!R140+'Okt.'!R140+'Nov.'!R140+'Dec.'!R140</f>
        <v>3</v>
      </c>
      <c r="S140" s="13">
        <f>'Jan.'!S140+'Feb.'!S140+Mart!S140+April!S140+Maj!S140+Juni!S140+Juli!S140+August!S140+'Sept.'!S140+'Okt.'!S140+'Nov.'!S140+'Dec.'!S140</f>
        <v>0</v>
      </c>
    </row>
    <row r="141" spans="1:19" s="13" customFormat="1" ht="12.75">
      <c r="A141" s="13" t="s">
        <v>34</v>
      </c>
      <c r="C141" s="13">
        <f>D141+G141</f>
        <v>112</v>
      </c>
      <c r="D141" s="13">
        <f>E141+F141</f>
        <v>112</v>
      </c>
      <c r="E141" s="13">
        <f>'Jan.'!E141+'Feb.'!E141+Mart!E141+April!E141+Maj!E141+Juni!E141+Juli!E141+August!E141+'Sept.'!E141+'Okt.'!E141+'Nov.'!E141+'Dec.'!E141</f>
        <v>56</v>
      </c>
      <c r="F141" s="13">
        <f>'Jan.'!F141+'Feb.'!F141+Mart!F141+April!F141+Maj!F141+Juni!F141+Juli!F141+August!F141+'Sept.'!F141+'Okt.'!F141+'Nov.'!F141+'Dec.'!F141</f>
        <v>56</v>
      </c>
      <c r="G141" s="13">
        <f>'Jan.'!G141+'Feb.'!G141+Mart!G141+April!G141+Maj!G141+Juni!G141+Juli!G141+August!G141+'Sept.'!G141+'Okt.'!G141+'Nov.'!G141+'Dec.'!G141</f>
        <v>0</v>
      </c>
      <c r="H141" s="13">
        <f>'Jan.'!H141+'Feb.'!H141+Mart!H141+April!H141+Maj!H141+Juni!H141+Juli!H141+August!H141+'Sept.'!H141+'Okt.'!H141+'Nov.'!H141+'Dec.'!H141</f>
        <v>112</v>
      </c>
      <c r="I141" s="13">
        <f>'Jan.'!I141+'Feb.'!I141+Mart!I141+April!I141+Maj!I141+Juni!I141+Juli!I141+August!I141+'Sept.'!I141+'Okt.'!I141+'Nov.'!I141+'Dec.'!I141</f>
        <v>0</v>
      </c>
      <c r="J141" s="13">
        <f>'Jan.'!J141+'Feb.'!J141+Mart!J141+April!J141+Maj!J141+Juni!J141+Juli!J141+August!J141+'Sept.'!J141+'Okt.'!J141+'Nov.'!J141+'Dec.'!J141</f>
        <v>0</v>
      </c>
      <c r="K141" s="13" t="s">
        <v>34</v>
      </c>
      <c r="M141" s="13">
        <f>N141+O141</f>
        <v>158</v>
      </c>
      <c r="N141" s="13">
        <f>'Jan.'!N141+'Feb.'!N141+Mart!N141+April!N141+Maj!N141+Juni!N141+Juli!N141+August!N141+'Sept.'!N141+'Okt.'!N141+'Nov.'!N141+'Dec.'!N141</f>
        <v>80</v>
      </c>
      <c r="O141" s="13">
        <f>'Jan.'!O141+'Feb.'!O141+Mart!O141+April!O141+Maj!O141+Juni!O141+Juli!O141+August!O141+'Sept.'!O141+'Okt.'!O141+'Nov.'!O141+'Dec.'!O141</f>
        <v>78</v>
      </c>
      <c r="P141" s="13">
        <f>'Jan.'!P141+'Feb.'!P141+Mart!P141+April!P141+Maj!P141+Juni!P141+Juli!P141+August!P141+'Sept.'!P141+'Okt.'!P141+'Nov.'!P141+'Dec.'!P141</f>
        <v>1</v>
      </c>
      <c r="Q141" s="13">
        <f>'Jan.'!Q141+'Feb.'!Q141+Mart!Q141+April!Q141+Maj!Q141+Juni!Q141+Juli!Q141+August!Q141+'Sept.'!Q141+'Okt.'!Q141+'Nov.'!Q141+'Dec.'!Q141</f>
        <v>1</v>
      </c>
      <c r="R141" s="13">
        <f>'Jan.'!R141+'Feb.'!R141+Mart!R141+April!R141+Maj!R141+Juni!R141+Juli!R141+August!R141+'Sept.'!R141+'Okt.'!R141+'Nov.'!R141+'Dec.'!R141</f>
        <v>76</v>
      </c>
      <c r="S141" s="13">
        <f>'Jan.'!S141+'Feb.'!S141+Mart!S141+April!S141+Maj!S141+Juni!S141+Juli!S141+August!S141+'Sept.'!S141+'Okt.'!S141+'Nov.'!S141+'Dec.'!S141</f>
        <v>4</v>
      </c>
    </row>
    <row r="142" spans="1:19" s="13" customFormat="1" ht="12.75">
      <c r="A142" s="13" t="s">
        <v>74</v>
      </c>
      <c r="C142" s="13">
        <f>D142+G142</f>
        <v>6</v>
      </c>
      <c r="D142" s="13">
        <f>E142+F142</f>
        <v>5</v>
      </c>
      <c r="E142" s="13">
        <f>'Jan.'!E142+'Feb.'!E142+Mart!E142+April!E142+Maj!E142+Juni!E142+Juli!E142+August!E142+'Sept.'!E142+'Okt.'!E142+'Nov.'!E142+'Dec.'!E142</f>
        <v>3</v>
      </c>
      <c r="F142" s="13">
        <f>'Jan.'!F142+'Feb.'!F142+Mart!F142+April!F142+Maj!F142+Juni!F142+Juli!F142+August!F142+'Sept.'!F142+'Okt.'!F142+'Nov.'!F142+'Dec.'!F142</f>
        <v>2</v>
      </c>
      <c r="G142" s="13">
        <f>'Jan.'!G142+'Feb.'!G142+Mart!G142+April!G142+Maj!G142+Juni!G142+Juli!G142+August!G142+'Sept.'!G142+'Okt.'!G142+'Nov.'!G142+'Dec.'!G142</f>
        <v>1</v>
      </c>
      <c r="H142" s="13">
        <f>'Jan.'!H142+'Feb.'!H142+Mart!H142+April!H142+Maj!H142+Juni!H142+Juli!H142+August!H142+'Sept.'!H142+'Okt.'!H142+'Nov.'!H142+'Dec.'!H142</f>
        <v>6</v>
      </c>
      <c r="I142" s="13">
        <f>'Jan.'!I142+'Feb.'!I142+Mart!I142+April!I142+Maj!I142+Juni!I142+Juli!I142+August!I142+'Sept.'!I142+'Okt.'!I142+'Nov.'!I142+'Dec.'!I142</f>
        <v>0</v>
      </c>
      <c r="J142" s="13">
        <f>'Jan.'!J142+'Feb.'!J142+Mart!J142+April!J142+Maj!J142+Juni!J142+Juli!J142+August!J142+'Sept.'!J142+'Okt.'!J142+'Nov.'!J142+'Dec.'!J142</f>
        <v>0</v>
      </c>
      <c r="K142" s="13" t="s">
        <v>74</v>
      </c>
      <c r="M142" s="13">
        <f>N142+O142</f>
        <v>8</v>
      </c>
      <c r="N142" s="13">
        <f>'Jan.'!N142+'Feb.'!N142+Mart!N142+April!N142+Maj!N142+Juni!N142+Juli!N142+August!N142+'Sept.'!N142+'Okt.'!N142+'Nov.'!N142+'Dec.'!N142</f>
        <v>4</v>
      </c>
      <c r="O142" s="13">
        <f>'Jan.'!O142+'Feb.'!O142+Mart!O142+April!O142+Maj!O142+Juni!O142+Juli!O142+August!O142+'Sept.'!O142+'Okt.'!O142+'Nov.'!O142+'Dec.'!O142</f>
        <v>4</v>
      </c>
      <c r="P142" s="13">
        <f>'Jan.'!P142+'Feb.'!P142+Mart!P142+April!P142+Maj!P142+Juni!P142+Juli!P142+August!P142+'Sept.'!P142+'Okt.'!P142+'Nov.'!P142+'Dec.'!P142</f>
        <v>0</v>
      </c>
      <c r="Q142" s="13">
        <f>'Jan.'!Q142+'Feb.'!Q142+Mart!Q142+April!Q142+Maj!Q142+Juni!Q142+Juli!Q142+August!Q142+'Sept.'!Q142+'Okt.'!Q142+'Nov.'!Q142+'Dec.'!Q142</f>
        <v>1</v>
      </c>
      <c r="R142" s="13">
        <f>'Jan.'!R142+'Feb.'!R142+Mart!R142+April!R142+Maj!R142+Juni!R142+Juli!R142+August!R142+'Sept.'!R142+'Okt.'!R142+'Nov.'!R142+'Dec.'!R142</f>
        <v>0</v>
      </c>
      <c r="S142" s="13">
        <f>'Jan.'!S142+'Feb.'!S142+Mart!S142+April!S142+Maj!S142+Juni!S142+Juli!S142+August!S142+'Sept.'!S142+'Okt.'!S142+'Nov.'!S142+'Dec.'!S142</f>
        <v>0</v>
      </c>
    </row>
    <row r="143" ht="12"/>
    <row r="144" ht="12.75">
      <c r="A144" s="5"/>
    </row>
    <row r="145" spans="1:11" ht="12.75">
      <c r="A145" s="5"/>
      <c r="K145" s="5"/>
    </row>
    <row r="146" spans="1:11" ht="12.75">
      <c r="A146" s="2" t="s">
        <v>163</v>
      </c>
      <c r="K146" s="2" t="s">
        <v>163</v>
      </c>
    </row>
    <row r="149" spans="2:12" ht="12.75">
      <c r="B149" s="2" t="s">
        <v>104</v>
      </c>
      <c r="L149" s="2" t="s">
        <v>104</v>
      </c>
    </row>
    <row r="150" spans="2:12" ht="12.75">
      <c r="B150" s="2" t="s">
        <v>228</v>
      </c>
      <c r="L150" s="2" t="s">
        <v>228</v>
      </c>
    </row>
    <row r="152" spans="1:19" s="13" customFormat="1" ht="12.75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>
      <c r="A153" s="32"/>
      <c r="B153" s="33"/>
      <c r="C153" s="34" t="s">
        <v>84</v>
      </c>
      <c r="D153" s="60" t="s">
        <v>156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>
      <c r="A154" s="53" t="s">
        <v>117</v>
      </c>
      <c r="B154" s="54"/>
      <c r="C154" s="34" t="s">
        <v>7</v>
      </c>
      <c r="D154" s="30"/>
      <c r="E154" s="55" t="s">
        <v>121</v>
      </c>
      <c r="F154" s="57"/>
      <c r="G154" s="34" t="s">
        <v>7</v>
      </c>
      <c r="H154" s="37" t="s">
        <v>88</v>
      </c>
      <c r="I154" s="55" t="s">
        <v>92</v>
      </c>
      <c r="J154" s="57"/>
      <c r="K154" s="53" t="s">
        <v>125</v>
      </c>
      <c r="L154" s="54"/>
      <c r="M154" s="30"/>
      <c r="N154" s="55" t="s">
        <v>121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>
      <c r="A155" s="58"/>
      <c r="B155" s="59"/>
      <c r="C155" s="35"/>
      <c r="D155" s="46" t="s">
        <v>10</v>
      </c>
      <c r="E155" s="60" t="s">
        <v>122</v>
      </c>
      <c r="F155" s="62"/>
      <c r="G155" s="35"/>
      <c r="H155" s="46" t="s">
        <v>89</v>
      </c>
      <c r="I155" s="60" t="s">
        <v>98</v>
      </c>
      <c r="J155" s="62"/>
      <c r="K155" s="32"/>
      <c r="L155" s="33"/>
      <c r="M155" s="34" t="s">
        <v>10</v>
      </c>
      <c r="N155" s="60" t="s">
        <v>122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>
      <c r="A156" s="58" t="s">
        <v>118</v>
      </c>
      <c r="B156" s="59"/>
      <c r="C156" s="35"/>
      <c r="D156" s="35"/>
      <c r="E156" s="31"/>
      <c r="F156" s="31"/>
      <c r="G156" s="35"/>
      <c r="H156" s="35"/>
      <c r="I156" s="37" t="s">
        <v>93</v>
      </c>
      <c r="J156" s="37" t="s">
        <v>96</v>
      </c>
      <c r="K156" s="58" t="s">
        <v>126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>
      <c r="A157" s="32"/>
      <c r="B157" s="33"/>
      <c r="C157" s="39" t="s">
        <v>85</v>
      </c>
      <c r="D157" s="47" t="s">
        <v>15</v>
      </c>
      <c r="E157" s="34" t="s">
        <v>123</v>
      </c>
      <c r="F157" s="34" t="s">
        <v>124</v>
      </c>
      <c r="G157" s="39" t="s">
        <v>11</v>
      </c>
      <c r="H157" s="47" t="s">
        <v>90</v>
      </c>
      <c r="I157" s="46" t="s">
        <v>94</v>
      </c>
      <c r="J157" s="46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>
      <c r="A158" s="40"/>
      <c r="B158" s="41"/>
      <c r="C158" s="42" t="s">
        <v>16</v>
      </c>
      <c r="D158" s="43"/>
      <c r="E158" s="42" t="s">
        <v>81</v>
      </c>
      <c r="F158" s="42" t="s">
        <v>82</v>
      </c>
      <c r="G158" s="44" t="s">
        <v>16</v>
      </c>
      <c r="H158" s="48" t="s">
        <v>91</v>
      </c>
      <c r="I158" s="48" t="s">
        <v>95</v>
      </c>
      <c r="J158" s="48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>
      <c r="A160" s="5" t="s">
        <v>17</v>
      </c>
      <c r="C160" s="2">
        <f>SUM(C162:C173)</f>
        <v>981</v>
      </c>
      <c r="D160" s="2">
        <f aca="true" t="shared" si="19" ref="D160:J160">SUM(D162:D173)</f>
        <v>973</v>
      </c>
      <c r="E160" s="2">
        <f t="shared" si="19"/>
        <v>520</v>
      </c>
      <c r="F160" s="2">
        <f t="shared" si="19"/>
        <v>453</v>
      </c>
      <c r="G160" s="2">
        <f t="shared" si="19"/>
        <v>8</v>
      </c>
      <c r="H160" s="2">
        <f t="shared" si="19"/>
        <v>981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1245</v>
      </c>
      <c r="N160" s="2">
        <f aca="true" t="shared" si="20" ref="N160:S160">SUM(N162:N173)</f>
        <v>607</v>
      </c>
      <c r="O160" s="2">
        <f t="shared" si="20"/>
        <v>638</v>
      </c>
      <c r="P160" s="2">
        <f t="shared" si="20"/>
        <v>7</v>
      </c>
      <c r="Q160" s="2">
        <f t="shared" si="20"/>
        <v>30</v>
      </c>
      <c r="R160" s="2">
        <f t="shared" si="20"/>
        <v>627</v>
      </c>
      <c r="S160" s="2">
        <f t="shared" si="20"/>
        <v>50</v>
      </c>
    </row>
    <row r="162" spans="1:19" s="13" customFormat="1" ht="12.75">
      <c r="A162" s="13" t="s">
        <v>23</v>
      </c>
      <c r="C162" s="13">
        <f>D162+G162</f>
        <v>119</v>
      </c>
      <c r="D162" s="13">
        <f>E162+F162</f>
        <v>119</v>
      </c>
      <c r="E162" s="13">
        <f>'Jan.'!E162+'Feb.'!E162+Mart!E162+April!E162+Maj!E162+Juni!E162+Juli!E162+August!E162+'Sept.'!E162+'Okt.'!E162+'Nov.'!E162+'Dec.'!E162</f>
        <v>67</v>
      </c>
      <c r="F162" s="13">
        <f>'Jan.'!F162+'Feb.'!F162+Mart!F162+April!F162+Maj!F162+Juni!F162+Juli!F162+August!F162+'Sept.'!F162+'Okt.'!F162+'Nov.'!F162+'Dec.'!F162</f>
        <v>52</v>
      </c>
      <c r="G162" s="13">
        <f>'Jan.'!G162+'Feb.'!G162+Mart!G162+April!G162+Maj!G162+Juni!G162+Juli!G162+August!G162+'Sept.'!G162+'Okt.'!G162+'Nov.'!G162+'Dec.'!G162</f>
        <v>0</v>
      </c>
      <c r="H162" s="13">
        <f>'Jan.'!H162+'Feb.'!H162+Mart!H162+April!H162+Maj!H162+Juni!H162+Juli!H162+August!H162+'Sept.'!H162+'Okt.'!H162+'Nov.'!H162+'Dec.'!H162</f>
        <v>119</v>
      </c>
      <c r="I162" s="13">
        <f>'Jan.'!I162+'Feb.'!I162+Mart!I162+April!I162+Maj!I162+Juni!I162+Juli!I162+August!I162+'Sept.'!I162+'Okt.'!I162+'Nov.'!I162+'Dec.'!I162</f>
        <v>0</v>
      </c>
      <c r="J162" s="13">
        <f>'Jan.'!J162+'Feb.'!J162+Mart!J162+April!J162+Maj!J162+Juni!J162+Juli!J162+August!J162+'Sept.'!J162+'Okt.'!J162+'Nov.'!J162+'Dec.'!J162</f>
        <v>0</v>
      </c>
      <c r="K162" s="13" t="s">
        <v>23</v>
      </c>
      <c r="M162" s="13">
        <f>N162+O162</f>
        <v>189</v>
      </c>
      <c r="N162" s="13">
        <f>'Jan.'!N162+'Feb.'!N162+Mart!N162+April!N162+Maj!N162+Juni!N162+Juli!N162+August!N162+'Sept.'!N162+'Okt.'!N162+'Nov.'!N162+'Dec.'!N162</f>
        <v>102</v>
      </c>
      <c r="O162" s="13">
        <f>'Jan.'!O162+'Feb.'!O162+Mart!O162+April!O162+Maj!O162+Juni!O162+Juli!O162+August!O162+'Sept.'!O162+'Okt.'!O162+'Nov.'!O162+'Dec.'!O162</f>
        <v>87</v>
      </c>
      <c r="P162" s="13">
        <f>'Jan.'!P162+'Feb.'!P162+Mart!P162+April!P162+Maj!P162+Juni!P162+Juli!P162+August!P162+'Sept.'!P162+'Okt.'!P162+'Nov.'!P162+'Dec.'!P162</f>
        <v>0</v>
      </c>
      <c r="Q162" s="13">
        <f>'Jan.'!Q162+'Feb.'!Q162+Mart!Q162+April!Q162+Maj!Q162+Juni!Q162+Juli!Q162+August!Q162+'Sept.'!Q162+'Okt.'!Q162+'Nov.'!Q162+'Dec.'!Q162</f>
        <v>4</v>
      </c>
      <c r="R162" s="13">
        <f>'Jan.'!R162+'Feb.'!R162+Mart!R162+April!R162+Maj!R162+Juni!R162+Juli!R162+August!R162+'Sept.'!R162+'Okt.'!R162+'Nov.'!R162+'Dec.'!R162</f>
        <v>69</v>
      </c>
      <c r="S162" s="13">
        <f>'Jan.'!S162+'Feb.'!S162+Mart!S162+April!S162+Maj!S162+Juni!S162+Juli!S162+August!S162+'Sept.'!S162+'Okt.'!S162+'Nov.'!S162+'Dec.'!S162</f>
        <v>6</v>
      </c>
    </row>
    <row r="163" spans="1:19" s="13" customFormat="1" ht="12.75">
      <c r="A163" s="13" t="s">
        <v>24</v>
      </c>
      <c r="C163" s="13">
        <f aca="true" t="shared" si="21" ref="C163:C173">D163+G163</f>
        <v>82</v>
      </c>
      <c r="D163" s="13">
        <f aca="true" t="shared" si="22" ref="D163:D173">E163+F163</f>
        <v>81</v>
      </c>
      <c r="E163" s="13">
        <f>'Jan.'!E163+'Feb.'!E163+Mart!E163+April!E163+Maj!E163+Juni!E163+Juli!E163+August!E163+'Sept.'!E163+'Okt.'!E163+'Nov.'!E163+'Dec.'!E163</f>
        <v>42</v>
      </c>
      <c r="F163" s="13">
        <f>'Jan.'!F163+'Feb.'!F163+Mart!F163+April!F163+Maj!F163+Juni!F163+Juli!F163+August!F163+'Sept.'!F163+'Okt.'!F163+'Nov.'!F163+'Dec.'!F163</f>
        <v>39</v>
      </c>
      <c r="G163" s="13">
        <f>'Jan.'!G163+'Feb.'!G163+Mart!G163+April!G163+Maj!G163+Juni!G163+Juli!G163+August!G163+'Sept.'!G163+'Okt.'!G163+'Nov.'!G163+'Dec.'!G163</f>
        <v>1</v>
      </c>
      <c r="H163" s="13">
        <f>'Jan.'!H163+'Feb.'!H163+Mart!H163+April!H163+Maj!H163+Juni!H163+Juli!H163+August!H163+'Sept.'!H163+'Okt.'!H163+'Nov.'!H163+'Dec.'!H163</f>
        <v>82</v>
      </c>
      <c r="I163" s="13">
        <f>'Jan.'!I163+'Feb.'!I163+Mart!I163+April!I163+Maj!I163+Juni!I163+Juli!I163+August!I163+'Sept.'!I163+'Okt.'!I163+'Nov.'!I163+'Dec.'!I163</f>
        <v>0</v>
      </c>
      <c r="J163" s="13">
        <f>'Jan.'!J163+'Feb.'!J163+Mart!J163+April!J163+Maj!J163+Juni!J163+Juli!J163+August!J163+'Sept.'!J163+'Okt.'!J163+'Nov.'!J163+'Dec.'!J163</f>
        <v>0</v>
      </c>
      <c r="K163" s="13" t="s">
        <v>24</v>
      </c>
      <c r="M163" s="13">
        <f aca="true" t="shared" si="23" ref="M163:M173">N163+O163</f>
        <v>85</v>
      </c>
      <c r="N163" s="13">
        <f>'Jan.'!N163+'Feb.'!N163+Mart!N163+April!N163+Maj!N163+Juni!N163+Juli!N163+August!N163+'Sept.'!N163+'Okt.'!N163+'Nov.'!N163+'Dec.'!N163</f>
        <v>44</v>
      </c>
      <c r="O163" s="13">
        <f>'Jan.'!O163+'Feb.'!O163+Mart!O163+April!O163+Maj!O163+Juni!O163+Juli!O163+August!O163+'Sept.'!O163+'Okt.'!O163+'Nov.'!O163+'Dec.'!O163</f>
        <v>41</v>
      </c>
      <c r="P163" s="13">
        <f>'Jan.'!P163+'Feb.'!P163+Mart!P163+April!P163+Maj!P163+Juni!P163+Juli!P163+August!P163+'Sept.'!P163+'Okt.'!P163+'Nov.'!P163+'Dec.'!P163</f>
        <v>2</v>
      </c>
      <c r="Q163" s="13">
        <f>'Jan.'!Q163+'Feb.'!Q163+Mart!Q163+April!Q163+Maj!Q163+Juni!Q163+Juli!Q163+August!Q163+'Sept.'!Q163+'Okt.'!Q163+'Nov.'!Q163+'Dec.'!Q163</f>
        <v>2</v>
      </c>
      <c r="R163" s="13">
        <f>'Jan.'!R163+'Feb.'!R163+Mart!R163+April!R163+Maj!R163+Juni!R163+Juli!R163+August!R163+'Sept.'!R163+'Okt.'!R163+'Nov.'!R163+'Dec.'!R163</f>
        <v>59</v>
      </c>
      <c r="S163" s="13">
        <f>'Jan.'!S163+'Feb.'!S163+Mart!S163+April!S163+Maj!S163+Juni!S163+Juli!S163+August!S163+'Sept.'!S163+'Okt.'!S163+'Nov.'!S163+'Dec.'!S163</f>
        <v>4</v>
      </c>
    </row>
    <row r="164" spans="1:19" s="13" customFormat="1" ht="12.75">
      <c r="A164" s="13" t="s">
        <v>78</v>
      </c>
      <c r="C164" s="13">
        <f t="shared" si="21"/>
        <v>3</v>
      </c>
      <c r="D164" s="13">
        <f t="shared" si="22"/>
        <v>3</v>
      </c>
      <c r="E164" s="13">
        <f>'Jan.'!E164+'Feb.'!E164+Mart!E164+April!E164+Maj!E164+Juni!E164+Juli!E164+August!E164+'Sept.'!E164+'Okt.'!E164+'Nov.'!E164+'Dec.'!E164</f>
        <v>2</v>
      </c>
      <c r="F164" s="13">
        <f>'Jan.'!F164+'Feb.'!F164+Mart!F164+April!F164+Maj!F164+Juni!F164+Juli!F164+August!F164+'Sept.'!F164+'Okt.'!F164+'Nov.'!F164+'Dec.'!F164</f>
        <v>1</v>
      </c>
      <c r="G164" s="13">
        <f>'Jan.'!G164+'Feb.'!G164+Mart!G164+April!G164+Maj!G164+Juni!G164+Juli!G164+August!G164+'Sept.'!G164+'Okt.'!G164+'Nov.'!G164+'Dec.'!G164</f>
        <v>0</v>
      </c>
      <c r="H164" s="13">
        <f>'Jan.'!H164+'Feb.'!H164+Mart!H164+April!H164+Maj!H164+Juni!H164+Juli!H164+August!H164+'Sept.'!H164+'Okt.'!H164+'Nov.'!H164+'Dec.'!H164</f>
        <v>3</v>
      </c>
      <c r="I164" s="13">
        <f>'Jan.'!I164+'Feb.'!I164+Mart!I164+April!I164+Maj!I164+Juni!I164+Juli!I164+August!I164+'Sept.'!I164+'Okt.'!I164+'Nov.'!I164+'Dec.'!I164</f>
        <v>0</v>
      </c>
      <c r="J164" s="13">
        <f>'Jan.'!J164+'Feb.'!J164+Mart!J164+April!J164+Maj!J164+Juni!J164+Juli!J164+August!J164+'Sept.'!J164+'Okt.'!J164+'Nov.'!J164+'Dec.'!J164</f>
        <v>0</v>
      </c>
      <c r="K164" s="13" t="s">
        <v>78</v>
      </c>
      <c r="M164" s="13">
        <f t="shared" si="23"/>
        <v>1</v>
      </c>
      <c r="N164" s="13">
        <f>'Jan.'!N164+'Feb.'!N164+Mart!N164+April!N164+Maj!N164+Juni!N164+Juli!N164+August!N164+'Sept.'!N164+'Okt.'!N164+'Nov.'!N164+'Dec.'!N164</f>
        <v>1</v>
      </c>
      <c r="O164" s="13">
        <f>'Jan.'!O164+'Feb.'!O164+Mart!O164+April!O164+Maj!O164+Juni!O164+Juli!O164+August!O164+'Sept.'!O164+'Okt.'!O164+'Nov.'!O164+'Dec.'!O164</f>
        <v>0</v>
      </c>
      <c r="P164" s="13">
        <f>'Jan.'!P164+'Feb.'!P164+Mart!P164+April!P164+Maj!P164+Juni!P164+Juli!P164+August!P164+'Sept.'!P164+'Okt.'!P164+'Nov.'!P164+'Dec.'!P164</f>
        <v>0</v>
      </c>
      <c r="Q164" s="13">
        <f>'Jan.'!Q164+'Feb.'!Q164+Mart!Q164+April!Q164+Maj!Q164+Juni!Q164+Juli!Q164+August!Q164+'Sept.'!Q164+'Okt.'!Q164+'Nov.'!Q164+'Dec.'!Q164</f>
        <v>0</v>
      </c>
      <c r="R164" s="13">
        <f>'Jan.'!R164+'Feb.'!R164+Mart!R164+April!R164+Maj!R164+Juni!R164+Juli!R164+August!R164+'Sept.'!R164+'Okt.'!R164+'Nov.'!R164+'Dec.'!R164</f>
        <v>3</v>
      </c>
      <c r="S164" s="13">
        <f>'Jan.'!S164+'Feb.'!S164+Mart!S164+April!S164+Maj!S164+Juni!S164+Juli!S164+August!S164+'Sept.'!S164+'Okt.'!S164+'Nov.'!S164+'Dec.'!S164</f>
        <v>0</v>
      </c>
    </row>
    <row r="165" spans="1:19" s="13" customFormat="1" ht="12.75">
      <c r="A165" s="13" t="s">
        <v>29</v>
      </c>
      <c r="C165" s="13">
        <f t="shared" si="21"/>
        <v>52</v>
      </c>
      <c r="D165" s="13">
        <f t="shared" si="22"/>
        <v>52</v>
      </c>
      <c r="E165" s="13">
        <f>'Jan.'!E165+'Feb.'!E165+Mart!E165+April!E165+Maj!E165+Juni!E165+Juli!E165+August!E165+'Sept.'!E165+'Okt.'!E165+'Nov.'!E165+'Dec.'!E165</f>
        <v>23</v>
      </c>
      <c r="F165" s="13">
        <f>'Jan.'!F165+'Feb.'!F165+Mart!F165+April!F165+Maj!F165+Juni!F165+Juli!F165+August!F165+'Sept.'!F165+'Okt.'!F165+'Nov.'!F165+'Dec.'!F165</f>
        <v>29</v>
      </c>
      <c r="G165" s="13">
        <f>'Jan.'!G165+'Feb.'!G165+Mart!G165+April!G165+Maj!G165+Juni!G165+Juli!G165+August!G165+'Sept.'!G165+'Okt.'!G165+'Nov.'!G165+'Dec.'!G165</f>
        <v>0</v>
      </c>
      <c r="H165" s="13">
        <f>'Jan.'!H165+'Feb.'!H165+Mart!H165+April!H165+Maj!H165+Juni!H165+Juli!H165+August!H165+'Sept.'!H165+'Okt.'!H165+'Nov.'!H165+'Dec.'!H165</f>
        <v>52</v>
      </c>
      <c r="I165" s="13">
        <f>'Jan.'!I165+'Feb.'!I165+Mart!I165+April!I165+Maj!I165+Juni!I165+Juli!I165+August!I165+'Sept.'!I165+'Okt.'!I165+'Nov.'!I165+'Dec.'!I165</f>
        <v>0</v>
      </c>
      <c r="J165" s="13">
        <f>'Jan.'!J165+'Feb.'!J165+Mart!J165+April!J165+Maj!J165+Juni!J165+Juli!J165+August!J165+'Sept.'!J165+'Okt.'!J165+'Nov.'!J165+'Dec.'!J165</f>
        <v>0</v>
      </c>
      <c r="K165" s="13" t="s">
        <v>29</v>
      </c>
      <c r="M165" s="13">
        <f t="shared" si="23"/>
        <v>62</v>
      </c>
      <c r="N165" s="13">
        <f>'Jan.'!N165+'Feb.'!N165+Mart!N165+April!N165+Maj!N165+Juni!N165+Juli!N165+August!N165+'Sept.'!N165+'Okt.'!N165+'Nov.'!N165+'Dec.'!N165</f>
        <v>29</v>
      </c>
      <c r="O165" s="13">
        <f>'Jan.'!O165+'Feb.'!O165+Mart!O165+April!O165+Maj!O165+Juni!O165+Juli!O165+August!O165+'Sept.'!O165+'Okt.'!O165+'Nov.'!O165+'Dec.'!O165</f>
        <v>33</v>
      </c>
      <c r="P165" s="13">
        <f>'Jan.'!P165+'Feb.'!P165+Mart!P165+April!P165+Maj!P165+Juni!P165+Juli!P165+August!P165+'Sept.'!P165+'Okt.'!P165+'Nov.'!P165+'Dec.'!P165</f>
        <v>0</v>
      </c>
      <c r="Q165" s="13">
        <f>'Jan.'!Q165+'Feb.'!Q165+Mart!Q165+April!Q165+Maj!Q165+Juni!Q165+Juli!Q165+August!Q165+'Sept.'!Q165+'Okt.'!Q165+'Nov.'!Q165+'Dec.'!Q165</f>
        <v>3</v>
      </c>
      <c r="R165" s="13">
        <f>'Jan.'!R165+'Feb.'!R165+Mart!R165+April!R165+Maj!R165+Juni!R165+Juli!R165+August!R165+'Sept.'!R165+'Okt.'!R165+'Nov.'!R165+'Dec.'!R165</f>
        <v>47</v>
      </c>
      <c r="S165" s="13">
        <f>'Jan.'!S165+'Feb.'!S165+Mart!S165+April!S165+Maj!S165+Juni!S165+Juli!S165+August!S165+'Sept.'!S165+'Okt.'!S165+'Nov.'!S165+'Dec.'!S165</f>
        <v>6</v>
      </c>
    </row>
    <row r="166" spans="1:19" s="13" customFormat="1" ht="12.75">
      <c r="A166" s="13" t="s">
        <v>32</v>
      </c>
      <c r="C166" s="13">
        <f t="shared" si="21"/>
        <v>53</v>
      </c>
      <c r="D166" s="13">
        <f t="shared" si="22"/>
        <v>53</v>
      </c>
      <c r="E166" s="13">
        <f>'Jan.'!E166+'Feb.'!E166+Mart!E166+April!E166+Maj!E166+Juni!E166+Juli!E166+August!E166+'Sept.'!E166+'Okt.'!E166+'Nov.'!E166+'Dec.'!E166</f>
        <v>23</v>
      </c>
      <c r="F166" s="13">
        <f>'Jan.'!F166+'Feb.'!F166+Mart!F166+April!F166+Maj!F166+Juni!F166+Juli!F166+August!F166+'Sept.'!F166+'Okt.'!F166+'Nov.'!F166+'Dec.'!F166</f>
        <v>30</v>
      </c>
      <c r="G166" s="13">
        <f>'Jan.'!G166+'Feb.'!G166+Mart!G166+April!G166+Maj!G166+Juni!G166+Juli!G166+August!G166+'Sept.'!G166+'Okt.'!G166+'Nov.'!G166+'Dec.'!G166</f>
        <v>0</v>
      </c>
      <c r="H166" s="13">
        <f>'Jan.'!H166+'Feb.'!H166+Mart!H166+April!H166+Maj!H166+Juni!H166+Juli!H166+August!H166+'Sept.'!H166+'Okt.'!H166+'Nov.'!H166+'Dec.'!H166</f>
        <v>53</v>
      </c>
      <c r="I166" s="13">
        <f>'Jan.'!I166+'Feb.'!I166+Mart!I166+April!I166+Maj!I166+Juni!I166+Juli!I166+August!I166+'Sept.'!I166+'Okt.'!I166+'Nov.'!I166+'Dec.'!I166</f>
        <v>0</v>
      </c>
      <c r="J166" s="13">
        <f>'Jan.'!J166+'Feb.'!J166+Mart!J166+April!J166+Maj!J166+Juni!J166+Juli!J166+August!J166+'Sept.'!J166+'Okt.'!J166+'Nov.'!J166+'Dec.'!J166</f>
        <v>0</v>
      </c>
      <c r="K166" s="13" t="s">
        <v>32</v>
      </c>
      <c r="M166" s="13">
        <f t="shared" si="23"/>
        <v>66</v>
      </c>
      <c r="N166" s="13">
        <f>'Jan.'!N166+'Feb.'!N166+Mart!N166+April!N166+Maj!N166+Juni!N166+Juli!N166+August!N166+'Sept.'!N166+'Okt.'!N166+'Nov.'!N166+'Dec.'!N166</f>
        <v>29</v>
      </c>
      <c r="O166" s="13">
        <f>'Jan.'!O166+'Feb.'!O166+Mart!O166+April!O166+Maj!O166+Juni!O166+Juli!O166+August!O166+'Sept.'!O166+'Okt.'!O166+'Nov.'!O166+'Dec.'!O166</f>
        <v>37</v>
      </c>
      <c r="P166" s="13">
        <f>'Jan.'!P166+'Feb.'!P166+Mart!P166+April!P166+Maj!P166+Juni!P166+Juli!P166+August!P166+'Sept.'!P166+'Okt.'!P166+'Nov.'!P166+'Dec.'!P166</f>
        <v>1</v>
      </c>
      <c r="Q166" s="13">
        <f>'Jan.'!Q166+'Feb.'!Q166+Mart!Q166+April!Q166+Maj!Q166+Juni!Q166+Juli!Q166+August!Q166+'Sept.'!Q166+'Okt.'!Q166+'Nov.'!Q166+'Dec.'!Q166</f>
        <v>1</v>
      </c>
      <c r="R166" s="13">
        <f>'Jan.'!R166+'Feb.'!R166+Mart!R166+April!R166+Maj!R166+Juni!R166+Juli!R166+August!R166+'Sept.'!R166+'Okt.'!R166+'Nov.'!R166+'Dec.'!R166</f>
        <v>48</v>
      </c>
      <c r="S166" s="13">
        <f>'Jan.'!S166+'Feb.'!S166+Mart!S166+April!S166+Maj!S166+Juni!S166+Juli!S166+August!S166+'Sept.'!S166+'Okt.'!S166+'Nov.'!S166+'Dec.'!S166</f>
        <v>2</v>
      </c>
    </row>
    <row r="167" spans="1:19" s="13" customFormat="1" ht="12.75">
      <c r="A167" s="13" t="s">
        <v>35</v>
      </c>
      <c r="C167" s="13">
        <f t="shared" si="21"/>
        <v>90</v>
      </c>
      <c r="D167" s="13">
        <f t="shared" si="22"/>
        <v>90</v>
      </c>
      <c r="E167" s="13">
        <f>'Jan.'!E167+'Feb.'!E167+Mart!E167+April!E167+Maj!E167+Juni!E167+Juli!E167+August!E167+'Sept.'!E167+'Okt.'!E167+'Nov.'!E167+'Dec.'!E167</f>
        <v>53</v>
      </c>
      <c r="F167" s="13">
        <f>'Jan.'!F167+'Feb.'!F167+Mart!F167+April!F167+Maj!F167+Juni!F167+Juli!F167+August!F167+'Sept.'!F167+'Okt.'!F167+'Nov.'!F167+'Dec.'!F167</f>
        <v>37</v>
      </c>
      <c r="G167" s="13">
        <f>'Jan.'!G167+'Feb.'!G167+Mart!G167+April!G167+Maj!G167+Juni!G167+Juli!G167+August!G167+'Sept.'!G167+'Okt.'!G167+'Nov.'!G167+'Dec.'!G167</f>
        <v>0</v>
      </c>
      <c r="H167" s="13">
        <f>'Jan.'!H167+'Feb.'!H167+Mart!H167+April!H167+Maj!H167+Juni!H167+Juli!H167+August!H167+'Sept.'!H167+'Okt.'!H167+'Nov.'!H167+'Dec.'!H167</f>
        <v>90</v>
      </c>
      <c r="I167" s="13">
        <f>'Jan.'!I167+'Feb.'!I167+Mart!I167+April!I167+Maj!I167+Juni!I167+Juli!I167+August!I167+'Sept.'!I167+'Okt.'!I167+'Nov.'!I167+'Dec.'!I167</f>
        <v>0</v>
      </c>
      <c r="J167" s="13">
        <f>'Jan.'!J167+'Feb.'!J167+Mart!J167+April!J167+Maj!J167+Juni!J167+Juli!J167+August!J167+'Sept.'!J167+'Okt.'!J167+'Nov.'!J167+'Dec.'!J167</f>
        <v>0</v>
      </c>
      <c r="K167" s="13" t="s">
        <v>35</v>
      </c>
      <c r="M167" s="13">
        <f t="shared" si="23"/>
        <v>116</v>
      </c>
      <c r="N167" s="13">
        <f>'Jan.'!N167+'Feb.'!N167+Mart!N167+April!N167+Maj!N167+Juni!N167+Juli!N167+August!N167+'Sept.'!N167+'Okt.'!N167+'Nov.'!N167+'Dec.'!N167</f>
        <v>59</v>
      </c>
      <c r="O167" s="13">
        <f>'Jan.'!O167+'Feb.'!O167+Mart!O167+April!O167+Maj!O167+Juni!O167+Juli!O167+August!O167+'Sept.'!O167+'Okt.'!O167+'Nov.'!O167+'Dec.'!O167</f>
        <v>57</v>
      </c>
      <c r="P167" s="13">
        <f>'Jan.'!P167+'Feb.'!P167+Mart!P167+April!P167+Maj!P167+Juni!P167+Juli!P167+August!P167+'Sept.'!P167+'Okt.'!P167+'Nov.'!P167+'Dec.'!P167</f>
        <v>0</v>
      </c>
      <c r="Q167" s="13">
        <f>'Jan.'!Q167+'Feb.'!Q167+Mart!Q167+April!Q167+Maj!Q167+Juni!Q167+Juli!Q167+August!Q167+'Sept.'!Q167+'Okt.'!Q167+'Nov.'!Q167+'Dec.'!Q167</f>
        <v>3</v>
      </c>
      <c r="R167" s="13">
        <f>'Jan.'!R167+'Feb.'!R167+Mart!R167+April!R167+Maj!R167+Juni!R167+Juli!R167+August!R167+'Sept.'!R167+'Okt.'!R167+'Nov.'!R167+'Dec.'!R167</f>
        <v>61</v>
      </c>
      <c r="S167" s="13">
        <f>'Jan.'!S167+'Feb.'!S167+Mart!S167+April!S167+Maj!S167+Juni!S167+Juli!S167+August!S167+'Sept.'!S167+'Okt.'!S167+'Nov.'!S167+'Dec.'!S167</f>
        <v>3</v>
      </c>
    </row>
    <row r="168" spans="1:19" s="13" customFormat="1" ht="12.75">
      <c r="A168" s="13" t="s">
        <v>40</v>
      </c>
      <c r="C168" s="13">
        <f t="shared" si="21"/>
        <v>76</v>
      </c>
      <c r="D168" s="13">
        <f t="shared" si="22"/>
        <v>76</v>
      </c>
      <c r="E168" s="13">
        <f>'Jan.'!E168+'Feb.'!E168+Mart!E168+April!E168+Maj!E168+Juni!E168+Juli!E168+August!E168+'Sept.'!E168+'Okt.'!E168+'Nov.'!E168+'Dec.'!E168</f>
        <v>44</v>
      </c>
      <c r="F168" s="13">
        <f>'Jan.'!F168+'Feb.'!F168+Mart!F168+April!F168+Maj!F168+Juni!F168+Juli!F168+August!F168+'Sept.'!F168+'Okt.'!F168+'Nov.'!F168+'Dec.'!F168</f>
        <v>32</v>
      </c>
      <c r="G168" s="13">
        <f>'Jan.'!G168+'Feb.'!G168+Mart!G168+April!G168+Maj!G168+Juni!G168+Juli!G168+August!G168+'Sept.'!G168+'Okt.'!G168+'Nov.'!G168+'Dec.'!G168</f>
        <v>0</v>
      </c>
      <c r="H168" s="13">
        <f>'Jan.'!H168+'Feb.'!H168+Mart!H168+April!H168+Maj!H168+Juni!H168+Juli!H168+August!H168+'Sept.'!H168+'Okt.'!H168+'Nov.'!H168+'Dec.'!H168</f>
        <v>76</v>
      </c>
      <c r="I168" s="13">
        <f>'Jan.'!I168+'Feb.'!I168+Mart!I168+April!I168+Maj!I168+Juni!I168+Juli!I168+August!I168+'Sept.'!I168+'Okt.'!I168+'Nov.'!I168+'Dec.'!I168</f>
        <v>0</v>
      </c>
      <c r="J168" s="13">
        <f>'Jan.'!J168+'Feb.'!J168+Mart!J168+April!J168+Maj!J168+Juni!J168+Juli!J168+August!J168+'Sept.'!J168+'Okt.'!J168+'Nov.'!J168+'Dec.'!J168</f>
        <v>0</v>
      </c>
      <c r="K168" s="13" t="s">
        <v>40</v>
      </c>
      <c r="M168" s="13">
        <f t="shared" si="23"/>
        <v>144</v>
      </c>
      <c r="N168" s="13">
        <f>'Jan.'!N168+'Feb.'!N168+Mart!N168+April!N168+Maj!N168+Juni!N168+Juli!N168+August!N168+'Sept.'!N168+'Okt.'!N168+'Nov.'!N168+'Dec.'!N168</f>
        <v>68</v>
      </c>
      <c r="O168" s="13">
        <f>'Jan.'!O168+'Feb.'!O168+Mart!O168+April!O168+Maj!O168+Juni!O168+Juli!O168+August!O168+'Sept.'!O168+'Okt.'!O168+'Nov.'!O168+'Dec.'!O168</f>
        <v>76</v>
      </c>
      <c r="P168" s="13">
        <f>'Jan.'!P168+'Feb.'!P168+Mart!P168+April!P168+Maj!P168+Juni!P168+Juli!P168+August!P168+'Sept.'!P168+'Okt.'!P168+'Nov.'!P168+'Dec.'!P168</f>
        <v>0</v>
      </c>
      <c r="Q168" s="13">
        <f>'Jan.'!Q168+'Feb.'!Q168+Mart!Q168+April!Q168+Maj!Q168+Juni!Q168+Juli!Q168+August!Q168+'Sept.'!Q168+'Okt.'!Q168+'Nov.'!Q168+'Dec.'!Q168</f>
        <v>4</v>
      </c>
      <c r="R168" s="13">
        <f>'Jan.'!R168+'Feb.'!R168+Mart!R168+April!R168+Maj!R168+Juni!R168+Juli!R168+August!R168+'Sept.'!R168+'Okt.'!R168+'Nov.'!R168+'Dec.'!R168</f>
        <v>61</v>
      </c>
      <c r="S168" s="13">
        <f>'Jan.'!S168+'Feb.'!S168+Mart!S168+April!S168+Maj!S168+Juni!S168+Juli!S168+August!S168+'Sept.'!S168+'Okt.'!S168+'Nov.'!S168+'Dec.'!S168</f>
        <v>1</v>
      </c>
    </row>
    <row r="169" spans="1:19" s="13" customFormat="1" ht="12.75">
      <c r="A169" s="13" t="s">
        <v>43</v>
      </c>
      <c r="C169" s="13">
        <f t="shared" si="21"/>
        <v>65</v>
      </c>
      <c r="D169" s="13">
        <f t="shared" si="22"/>
        <v>63</v>
      </c>
      <c r="E169" s="13">
        <f>'Jan.'!E169+'Feb.'!E169+Mart!E169+April!E169+Maj!E169+Juni!E169+Juli!E169+August!E169+'Sept.'!E169+'Okt.'!E169+'Nov.'!E169+'Dec.'!E169</f>
        <v>29</v>
      </c>
      <c r="F169" s="13">
        <f>'Jan.'!F169+'Feb.'!F169+Mart!F169+April!F169+Maj!F169+Juni!F169+Juli!F169+August!F169+'Sept.'!F169+'Okt.'!F169+'Nov.'!F169+'Dec.'!F169</f>
        <v>34</v>
      </c>
      <c r="G169" s="13">
        <f>'Jan.'!G169+'Feb.'!G169+Mart!G169+April!G169+Maj!G169+Juni!G169+Juli!G169+August!G169+'Sept.'!G169+'Okt.'!G169+'Nov.'!G169+'Dec.'!G169</f>
        <v>2</v>
      </c>
      <c r="H169" s="13">
        <f>'Jan.'!H169+'Feb.'!H169+Mart!H169+April!H169+Maj!H169+Juni!H169+Juli!H169+August!H169+'Sept.'!H169+'Okt.'!H169+'Nov.'!H169+'Dec.'!H169</f>
        <v>65</v>
      </c>
      <c r="I169" s="13">
        <f>'Jan.'!I169+'Feb.'!I169+Mart!I169+April!I169+Maj!I169+Juni!I169+Juli!I169+August!I169+'Sept.'!I169+'Okt.'!I169+'Nov.'!I169+'Dec.'!I169</f>
        <v>0</v>
      </c>
      <c r="J169" s="13">
        <f>'Jan.'!J169+'Feb.'!J169+Mart!J169+April!J169+Maj!J169+Juni!J169+Juli!J169+August!J169+'Sept.'!J169+'Okt.'!J169+'Nov.'!J169+'Dec.'!J169</f>
        <v>0</v>
      </c>
      <c r="K169" s="13" t="s">
        <v>43</v>
      </c>
      <c r="M169" s="13">
        <f t="shared" si="23"/>
        <v>104</v>
      </c>
      <c r="N169" s="13">
        <f>'Jan.'!N169+'Feb.'!N169+Mart!N169+April!N169+Maj!N169+Juni!N169+Juli!N169+August!N169+'Sept.'!N169+'Okt.'!N169+'Nov.'!N169+'Dec.'!N169</f>
        <v>56</v>
      </c>
      <c r="O169" s="13">
        <f>'Jan.'!O169+'Feb.'!O169+Mart!O169+April!O169+Maj!O169+Juni!O169+Juli!O169+August!O169+'Sept.'!O169+'Okt.'!O169+'Nov.'!O169+'Dec.'!O169</f>
        <v>48</v>
      </c>
      <c r="P169" s="13">
        <f>'Jan.'!P169+'Feb.'!P169+Mart!P169+April!P169+Maj!P169+Juni!P169+Juli!P169+August!P169+'Sept.'!P169+'Okt.'!P169+'Nov.'!P169+'Dec.'!P169</f>
        <v>0</v>
      </c>
      <c r="Q169" s="13">
        <f>'Jan.'!Q169+'Feb.'!Q169+Mart!Q169+April!Q169+Maj!Q169+Juni!Q169+Juli!Q169+August!Q169+'Sept.'!Q169+'Okt.'!Q169+'Nov.'!Q169+'Dec.'!Q169</f>
        <v>2</v>
      </c>
      <c r="R169" s="13">
        <f>'Jan.'!R169+'Feb.'!R169+Mart!R169+April!R169+Maj!R169+Juni!R169+Juli!R169+August!R169+'Sept.'!R169+'Okt.'!R169+'Nov.'!R169+'Dec.'!R169</f>
        <v>68</v>
      </c>
      <c r="S169" s="13">
        <f>'Jan.'!S169+'Feb.'!S169+Mart!S169+April!S169+Maj!S169+Juni!S169+Juli!S169+August!S169+'Sept.'!S169+'Okt.'!S169+'Nov.'!S169+'Dec.'!S169</f>
        <v>3</v>
      </c>
    </row>
    <row r="170" spans="1:19" s="13" customFormat="1" ht="12.75">
      <c r="A170" s="13" t="s">
        <v>47</v>
      </c>
      <c r="C170" s="13">
        <f t="shared" si="21"/>
        <v>16</v>
      </c>
      <c r="D170" s="13">
        <f t="shared" si="22"/>
        <v>16</v>
      </c>
      <c r="E170" s="13">
        <f>'Jan.'!E170+'Feb.'!E170+Mart!E170+April!E170+Maj!E170+Juni!E170+Juli!E170+August!E170+'Sept.'!E170+'Okt.'!E170+'Nov.'!E170+'Dec.'!E170</f>
        <v>9</v>
      </c>
      <c r="F170" s="13">
        <f>'Jan.'!F170+'Feb.'!F170+Mart!F170+April!F170+Maj!F170+Juni!F170+Juli!F170+August!F170+'Sept.'!F170+'Okt.'!F170+'Nov.'!F170+'Dec.'!F170</f>
        <v>7</v>
      </c>
      <c r="G170" s="13">
        <f>'Jan.'!G170+'Feb.'!G170+Mart!G170+April!G170+Maj!G170+Juni!G170+Juli!G170+August!G170+'Sept.'!G170+'Okt.'!G170+'Nov.'!G170+'Dec.'!G170</f>
        <v>0</v>
      </c>
      <c r="H170" s="13">
        <f>'Jan.'!H170+'Feb.'!H170+Mart!H170+April!H170+Maj!H170+Juni!H170+Juli!H170+August!H170+'Sept.'!H170+'Okt.'!H170+'Nov.'!H170+'Dec.'!H170</f>
        <v>16</v>
      </c>
      <c r="I170" s="13">
        <f>'Jan.'!I170+'Feb.'!I170+Mart!I170+April!I170+Maj!I170+Juni!I170+Juli!I170+August!I170+'Sept.'!I170+'Okt.'!I170+'Nov.'!I170+'Dec.'!I170</f>
        <v>0</v>
      </c>
      <c r="J170" s="13">
        <f>'Jan.'!J170+'Feb.'!J170+Mart!J170+April!J170+Maj!J170+Juni!J170+Juli!J170+August!J170+'Sept.'!J170+'Okt.'!J170+'Nov.'!J170+'Dec.'!J170</f>
        <v>0</v>
      </c>
      <c r="K170" s="13" t="s">
        <v>47</v>
      </c>
      <c r="M170" s="13">
        <f t="shared" si="23"/>
        <v>39</v>
      </c>
      <c r="N170" s="13">
        <f>'Jan.'!N170+'Feb.'!N170+Mart!N170+April!N170+Maj!N170+Juni!N170+Juli!N170+August!N170+'Sept.'!N170+'Okt.'!N170+'Nov.'!N170+'Dec.'!N170</f>
        <v>17</v>
      </c>
      <c r="O170" s="13">
        <f>'Jan.'!O170+'Feb.'!O170+Mart!O170+April!O170+Maj!O170+Juni!O170+Juli!O170+August!O170+'Sept.'!O170+'Okt.'!O170+'Nov.'!O170+'Dec.'!O170</f>
        <v>22</v>
      </c>
      <c r="P170" s="13">
        <f>'Jan.'!P170+'Feb.'!P170+Mart!P170+April!P170+Maj!P170+Juni!P170+Juli!P170+August!P170+'Sept.'!P170+'Okt.'!P170+'Nov.'!P170+'Dec.'!P170</f>
        <v>0</v>
      </c>
      <c r="Q170" s="13">
        <f>'Jan.'!Q170+'Feb.'!Q170+Mart!Q170+April!Q170+Maj!Q170+Juni!Q170+Juli!Q170+August!Q170+'Sept.'!Q170+'Okt.'!Q170+'Nov.'!Q170+'Dec.'!Q170</f>
        <v>0</v>
      </c>
      <c r="R170" s="13">
        <f>'Jan.'!R170+'Feb.'!R170+Mart!R170+April!R170+Maj!R170+Juni!R170+Juli!R170+August!R170+'Sept.'!R170+'Okt.'!R170+'Nov.'!R170+'Dec.'!R170</f>
        <v>5</v>
      </c>
      <c r="S170" s="13">
        <f>'Jan.'!S170+'Feb.'!S170+Mart!S170+April!S170+Maj!S170+Juni!S170+Juli!S170+August!S170+'Sept.'!S170+'Okt.'!S170+'Nov.'!S170+'Dec.'!S170</f>
        <v>2</v>
      </c>
    </row>
    <row r="171" spans="1:19" s="13" customFormat="1" ht="12.75">
      <c r="A171" s="13" t="s">
        <v>54</v>
      </c>
      <c r="C171" s="13">
        <f t="shared" si="21"/>
        <v>129</v>
      </c>
      <c r="D171" s="13">
        <f t="shared" si="22"/>
        <v>127</v>
      </c>
      <c r="E171" s="13">
        <f>'Jan.'!E171+'Feb.'!E171+Mart!E171+April!E171+Maj!E171+Juni!E171+Juli!E171+August!E171+'Sept.'!E171+'Okt.'!E171+'Nov.'!E171+'Dec.'!E171</f>
        <v>68</v>
      </c>
      <c r="F171" s="13">
        <f>'Jan.'!F171+'Feb.'!F171+Mart!F171+April!F171+Maj!F171+Juni!F171+Juli!F171+August!F171+'Sept.'!F171+'Okt.'!F171+'Nov.'!F171+'Dec.'!F171</f>
        <v>59</v>
      </c>
      <c r="G171" s="13">
        <f>'Jan.'!G171+'Feb.'!G171+Mart!G171+April!G171+Maj!G171+Juni!G171+Juli!G171+August!G171+'Sept.'!G171+'Okt.'!G171+'Nov.'!G171+'Dec.'!G171</f>
        <v>2</v>
      </c>
      <c r="H171" s="13">
        <f>'Jan.'!H171+'Feb.'!H171+Mart!H171+April!H171+Maj!H171+Juni!H171+Juli!H171+August!H171+'Sept.'!H171+'Okt.'!H171+'Nov.'!H171+'Dec.'!H171</f>
        <v>129</v>
      </c>
      <c r="I171" s="13">
        <f>'Jan.'!I171+'Feb.'!I171+Mart!I171+April!I171+Maj!I171+Juni!I171+Juli!I171+August!I171+'Sept.'!I171+'Okt.'!I171+'Nov.'!I171+'Dec.'!I171</f>
        <v>0</v>
      </c>
      <c r="J171" s="13">
        <f>'Jan.'!J171+'Feb.'!J171+Mart!J171+April!J171+Maj!J171+Juni!J171+Juli!J171+August!J171+'Sept.'!J171+'Okt.'!J171+'Nov.'!J171+'Dec.'!J171</f>
        <v>0</v>
      </c>
      <c r="K171" s="13" t="s">
        <v>54</v>
      </c>
      <c r="M171" s="13">
        <f t="shared" si="23"/>
        <v>115</v>
      </c>
      <c r="N171" s="13">
        <f>'Jan.'!N171+'Feb.'!N171+Mart!N171+April!N171+Maj!N171+Juni!N171+Juli!N171+August!N171+'Sept.'!N171+'Okt.'!N171+'Nov.'!N171+'Dec.'!N171</f>
        <v>56</v>
      </c>
      <c r="O171" s="13">
        <f>'Jan.'!O171+'Feb.'!O171+Mart!O171+April!O171+Maj!O171+Juni!O171+Juli!O171+August!O171+'Sept.'!O171+'Okt.'!O171+'Nov.'!O171+'Dec.'!O171</f>
        <v>59</v>
      </c>
      <c r="P171" s="13">
        <f>'Jan.'!P171+'Feb.'!P171+Mart!P171+April!P171+Maj!P171+Juni!P171+Juli!P171+August!P171+'Sept.'!P171+'Okt.'!P171+'Nov.'!P171+'Dec.'!P171</f>
        <v>0</v>
      </c>
      <c r="Q171" s="13">
        <f>'Jan.'!Q171+'Feb.'!Q171+Mart!Q171+April!Q171+Maj!Q171+Juni!Q171+Juli!Q171+August!Q171+'Sept.'!Q171+'Okt.'!Q171+'Nov.'!Q171+'Dec.'!Q171</f>
        <v>5</v>
      </c>
      <c r="R171" s="13">
        <f>'Jan.'!R171+'Feb.'!R171+Mart!R171+April!R171+Maj!R171+Juni!R171+Juli!R171+August!R171+'Sept.'!R171+'Okt.'!R171+'Nov.'!R171+'Dec.'!R171</f>
        <v>68</v>
      </c>
      <c r="S171" s="13">
        <f>'Jan.'!S171+'Feb.'!S171+Mart!S171+April!S171+Maj!S171+Juni!S171+Juli!S171+August!S171+'Sept.'!S171+'Okt.'!S171+'Nov.'!S171+'Dec.'!S171</f>
        <v>4</v>
      </c>
    </row>
    <row r="172" spans="1:19" s="13" customFormat="1" ht="12.75">
      <c r="A172" s="13" t="s">
        <v>65</v>
      </c>
      <c r="C172" s="13">
        <f t="shared" si="21"/>
        <v>197</v>
      </c>
      <c r="D172" s="13">
        <f t="shared" si="22"/>
        <v>195</v>
      </c>
      <c r="E172" s="13">
        <f>'Jan.'!E172+'Feb.'!E172+Mart!E172+April!E172+Maj!E172+Juni!E172+Juli!E172+August!E172+'Sept.'!E172+'Okt.'!E172+'Nov.'!E172+'Dec.'!E172</f>
        <v>103</v>
      </c>
      <c r="F172" s="13">
        <f>'Jan.'!F172+'Feb.'!F172+Mart!F172+April!F172+Maj!F172+Juni!F172+Juli!F172+August!F172+'Sept.'!F172+'Okt.'!F172+'Nov.'!F172+'Dec.'!F172</f>
        <v>92</v>
      </c>
      <c r="G172" s="13">
        <f>'Jan.'!G172+'Feb.'!G172+Mart!G172+April!G172+Maj!G172+Juni!G172+Juli!G172+August!G172+'Sept.'!G172+'Okt.'!G172+'Nov.'!G172+'Dec.'!G172</f>
        <v>2</v>
      </c>
      <c r="H172" s="13">
        <f>'Jan.'!H172+'Feb.'!H172+Mart!H172+April!H172+Maj!H172+Juni!H172+Juli!H172+August!H172+'Sept.'!H172+'Okt.'!H172+'Nov.'!H172+'Dec.'!H172</f>
        <v>197</v>
      </c>
      <c r="I172" s="13">
        <f>'Jan.'!I172+'Feb.'!I172+Mart!I172+April!I172+Maj!I172+Juni!I172+Juli!I172+August!I172+'Sept.'!I172+'Okt.'!I172+'Nov.'!I172+'Dec.'!I172</f>
        <v>0</v>
      </c>
      <c r="J172" s="13">
        <f>'Jan.'!J172+'Feb.'!J172+Mart!J172+April!J172+Maj!J172+Juni!J172+Juli!J172+August!J172+'Sept.'!J172+'Okt.'!J172+'Nov.'!J172+'Dec.'!J172</f>
        <v>0</v>
      </c>
      <c r="K172" s="13" t="s">
        <v>65</v>
      </c>
      <c r="M172" s="13">
        <f t="shared" si="23"/>
        <v>220</v>
      </c>
      <c r="N172" s="13">
        <f>'Jan.'!N172+'Feb.'!N172+Mart!N172+April!N172+Maj!N172+Juni!N172+Juli!N172+August!N172+'Sept.'!N172+'Okt.'!N172+'Nov.'!N172+'Dec.'!N172</f>
        <v>92</v>
      </c>
      <c r="O172" s="13">
        <f>'Jan.'!O172+'Feb.'!O172+Mart!O172+April!O172+Maj!O172+Juni!O172+Juli!O172+August!O172+'Sept.'!O172+'Okt.'!O172+'Nov.'!O172+'Dec.'!O172</f>
        <v>128</v>
      </c>
      <c r="P172" s="13">
        <f>'Jan.'!P172+'Feb.'!P172+Mart!P172+April!P172+Maj!P172+Juni!P172+Juli!P172+August!P172+'Sept.'!P172+'Okt.'!P172+'Nov.'!P172+'Dec.'!P172</f>
        <v>1</v>
      </c>
      <c r="Q172" s="13">
        <f>'Jan.'!Q172+'Feb.'!Q172+Mart!Q172+April!Q172+Maj!Q172+Juni!Q172+Juli!Q172+August!Q172+'Sept.'!Q172+'Okt.'!Q172+'Nov.'!Q172+'Dec.'!Q172</f>
        <v>3</v>
      </c>
      <c r="R172" s="13">
        <f>'Jan.'!R172+'Feb.'!R172+Mart!R172+April!R172+Maj!R172+Juni!R172+Juli!R172+August!R172+'Sept.'!R172+'Okt.'!R172+'Nov.'!R172+'Dec.'!R172</f>
        <v>111</v>
      </c>
      <c r="S172" s="13">
        <f>'Jan.'!S172+'Feb.'!S172+Mart!S172+April!S172+Maj!S172+Juni!S172+Juli!S172+August!S172+'Sept.'!S172+'Okt.'!S172+'Nov.'!S172+'Dec.'!S172</f>
        <v>13</v>
      </c>
    </row>
    <row r="173" spans="1:19" s="13" customFormat="1" ht="12.75">
      <c r="A173" s="13" t="s">
        <v>69</v>
      </c>
      <c r="C173" s="13">
        <f t="shared" si="21"/>
        <v>99</v>
      </c>
      <c r="D173" s="13">
        <f t="shared" si="22"/>
        <v>98</v>
      </c>
      <c r="E173" s="13">
        <f>'Jan.'!E173+'Feb.'!E173+Mart!E173+April!E173+Maj!E173+Juni!E173+Juli!E173+August!E173+'Sept.'!E173+'Okt.'!E173+'Nov.'!E173+'Dec.'!E173</f>
        <v>57</v>
      </c>
      <c r="F173" s="13">
        <f>'Jan.'!F173+'Feb.'!F173+Mart!F173+April!F173+Maj!F173+Juni!F173+Juli!F173+August!F173+'Sept.'!F173+'Okt.'!F173+'Nov.'!F173+'Dec.'!F173</f>
        <v>41</v>
      </c>
      <c r="G173" s="13">
        <f>'Jan.'!G173+'Feb.'!G173+Mart!G173+April!G173+Maj!G173+Juni!G173+Juli!G173+August!G173+'Sept.'!G173+'Okt.'!G173+'Nov.'!G173+'Dec.'!G173</f>
        <v>1</v>
      </c>
      <c r="H173" s="13">
        <f>'Jan.'!H173+'Feb.'!H173+Mart!H173+April!H173+Maj!H173+Juni!H173+Juli!H173+August!H173+'Sept.'!H173+'Okt.'!H173+'Nov.'!H173+'Dec.'!H173</f>
        <v>99</v>
      </c>
      <c r="I173" s="13">
        <f>'Jan.'!I173+'Feb.'!I173+Mart!I173+April!I173+Maj!I173+Juni!I173+Juli!I173+August!I173+'Sept.'!I173+'Okt.'!I173+'Nov.'!I173+'Dec.'!I173</f>
        <v>0</v>
      </c>
      <c r="J173" s="13">
        <f>'Jan.'!J173+'Feb.'!J173+Mart!J173+April!J173+Maj!J173+Juni!J173+Juli!J173+August!J173+'Sept.'!J173+'Okt.'!J173+'Nov.'!J173+'Dec.'!J173</f>
        <v>0</v>
      </c>
      <c r="K173" s="13" t="s">
        <v>69</v>
      </c>
      <c r="M173" s="13">
        <f t="shared" si="23"/>
        <v>104</v>
      </c>
      <c r="N173" s="13">
        <f>'Jan.'!N173+'Feb.'!N173+Mart!N173+April!N173+Maj!N173+Juni!N173+Juli!N173+August!N173+'Sept.'!N173+'Okt.'!N173+'Nov.'!N173+'Dec.'!N173</f>
        <v>54</v>
      </c>
      <c r="O173" s="13">
        <f>'Jan.'!O173+'Feb.'!O173+Mart!O173+April!O173+Maj!O173+Juni!O173+Juli!O173+August!O173+'Sept.'!O173+'Okt.'!O173+'Nov.'!O173+'Dec.'!O173</f>
        <v>50</v>
      </c>
      <c r="P173" s="13">
        <f>'Jan.'!P173+'Feb.'!P173+Mart!P173+April!P173+Maj!P173+Juni!P173+Juli!P173+August!P173+'Sept.'!P173+'Okt.'!P173+'Nov.'!P173+'Dec.'!P173</f>
        <v>3</v>
      </c>
      <c r="Q173" s="13">
        <f>'Jan.'!Q173+'Feb.'!Q173+Mart!Q173+April!Q173+Maj!Q173+Juni!Q173+Juli!Q173+August!Q173+'Sept.'!Q173+'Okt.'!Q173+'Nov.'!Q173+'Dec.'!Q173</f>
        <v>3</v>
      </c>
      <c r="R173" s="13">
        <f>'Jan.'!R173+'Feb.'!R173+Mart!R173+April!R173+Maj!R173+Juni!R173+Juli!R173+August!R173+'Sept.'!R173+'Okt.'!R173+'Nov.'!R173+'Dec.'!R173</f>
        <v>27</v>
      </c>
      <c r="S173" s="13">
        <f>'Jan.'!S173+'Feb.'!S173+Mart!S173+April!S173+Maj!S173+Juni!S173+Juli!S173+August!S173+'Sept.'!S173+'Okt.'!S173+'Nov.'!S173+'Dec.'!S173</f>
        <v>6</v>
      </c>
    </row>
    <row r="174" ht="12"/>
    <row r="175" ht="12.75">
      <c r="A175" s="5"/>
    </row>
    <row r="176" spans="1:11" ht="12.75">
      <c r="A176" s="5"/>
      <c r="K176" s="5"/>
    </row>
    <row r="177" spans="1:11" ht="12.75">
      <c r="A177" s="2" t="s">
        <v>110</v>
      </c>
      <c r="K177" s="2" t="s">
        <v>110</v>
      </c>
    </row>
    <row r="180" spans="2:12" ht="12.75">
      <c r="B180" s="2" t="s">
        <v>104</v>
      </c>
      <c r="L180" s="2" t="s">
        <v>104</v>
      </c>
    </row>
    <row r="181" spans="2:12" ht="12.75">
      <c r="B181" s="2" t="s">
        <v>228</v>
      </c>
      <c r="L181" s="2" t="s">
        <v>228</v>
      </c>
    </row>
    <row r="183" spans="1:19" s="13" customFormat="1" ht="12.75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>
      <c r="A184" s="32"/>
      <c r="B184" s="33"/>
      <c r="C184" s="34" t="s">
        <v>84</v>
      </c>
      <c r="D184" s="60" t="s">
        <v>156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>
      <c r="A185" s="53" t="s">
        <v>117</v>
      </c>
      <c r="B185" s="54"/>
      <c r="C185" s="34" t="s">
        <v>7</v>
      </c>
      <c r="D185" s="30"/>
      <c r="E185" s="55" t="s">
        <v>121</v>
      </c>
      <c r="F185" s="57"/>
      <c r="G185" s="34" t="s">
        <v>7</v>
      </c>
      <c r="H185" s="37" t="s">
        <v>88</v>
      </c>
      <c r="I185" s="55" t="s">
        <v>92</v>
      </c>
      <c r="J185" s="57"/>
      <c r="K185" s="53" t="s">
        <v>125</v>
      </c>
      <c r="L185" s="54"/>
      <c r="M185" s="30"/>
      <c r="N185" s="55" t="s">
        <v>121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>
      <c r="A186" s="58"/>
      <c r="B186" s="59"/>
      <c r="C186" s="35"/>
      <c r="D186" s="46" t="s">
        <v>10</v>
      </c>
      <c r="E186" s="60" t="s">
        <v>122</v>
      </c>
      <c r="F186" s="62"/>
      <c r="G186" s="35"/>
      <c r="H186" s="46" t="s">
        <v>89</v>
      </c>
      <c r="I186" s="60" t="s">
        <v>98</v>
      </c>
      <c r="J186" s="62"/>
      <c r="K186" s="32"/>
      <c r="L186" s="33"/>
      <c r="M186" s="34" t="s">
        <v>10</v>
      </c>
      <c r="N186" s="60" t="s">
        <v>122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>
      <c r="A187" s="58" t="s">
        <v>118</v>
      </c>
      <c r="B187" s="59"/>
      <c r="C187" s="35"/>
      <c r="D187" s="35"/>
      <c r="E187" s="31"/>
      <c r="F187" s="31"/>
      <c r="G187" s="35"/>
      <c r="H187" s="35"/>
      <c r="I187" s="37" t="s">
        <v>93</v>
      </c>
      <c r="J187" s="37" t="s">
        <v>96</v>
      </c>
      <c r="K187" s="58" t="s">
        <v>126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>
      <c r="A188" s="32"/>
      <c r="B188" s="33"/>
      <c r="C188" s="39" t="s">
        <v>85</v>
      </c>
      <c r="D188" s="47" t="s">
        <v>15</v>
      </c>
      <c r="E188" s="34" t="s">
        <v>123</v>
      </c>
      <c r="F188" s="34" t="s">
        <v>124</v>
      </c>
      <c r="G188" s="39" t="s">
        <v>11</v>
      </c>
      <c r="H188" s="47" t="s">
        <v>90</v>
      </c>
      <c r="I188" s="46" t="s">
        <v>94</v>
      </c>
      <c r="J188" s="46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>
      <c r="A189" s="40"/>
      <c r="B189" s="41"/>
      <c r="C189" s="42" t="s">
        <v>16</v>
      </c>
      <c r="D189" s="43"/>
      <c r="E189" s="42" t="s">
        <v>81</v>
      </c>
      <c r="F189" s="42" t="s">
        <v>82</v>
      </c>
      <c r="G189" s="44" t="s">
        <v>16</v>
      </c>
      <c r="H189" s="48" t="s">
        <v>91</v>
      </c>
      <c r="I189" s="48" t="s">
        <v>95</v>
      </c>
      <c r="J189" s="48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>
      <c r="A191" s="5" t="s">
        <v>17</v>
      </c>
      <c r="C191" s="2">
        <f>SUM(C193:C201)</f>
        <v>1025</v>
      </c>
      <c r="D191" s="2">
        <f aca="true" t="shared" si="24" ref="D191:J191">SUM(D193:D201)</f>
        <v>1019</v>
      </c>
      <c r="E191" s="2">
        <f t="shared" si="24"/>
        <v>544</v>
      </c>
      <c r="F191" s="2">
        <f t="shared" si="24"/>
        <v>475</v>
      </c>
      <c r="G191" s="2">
        <f t="shared" si="24"/>
        <v>6</v>
      </c>
      <c r="H191" s="2">
        <f t="shared" si="24"/>
        <v>1025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>SUM(M193:M201)</f>
        <v>1329</v>
      </c>
      <c r="N191" s="2">
        <f aca="true" t="shared" si="25" ref="N191:S191">SUM(N193:N201)</f>
        <v>664</v>
      </c>
      <c r="O191" s="2">
        <f t="shared" si="25"/>
        <v>665</v>
      </c>
      <c r="P191" s="2">
        <f t="shared" si="25"/>
        <v>13</v>
      </c>
      <c r="Q191" s="2">
        <f t="shared" si="25"/>
        <v>11</v>
      </c>
      <c r="R191" s="2">
        <f t="shared" si="25"/>
        <v>530</v>
      </c>
      <c r="S191" s="2">
        <f t="shared" si="25"/>
        <v>30</v>
      </c>
    </row>
    <row r="193" spans="1:19" s="13" customFormat="1" ht="12.75">
      <c r="A193" s="2" t="s">
        <v>27</v>
      </c>
      <c r="C193" s="13">
        <f>D193+G193</f>
        <v>107</v>
      </c>
      <c r="D193" s="13">
        <f>E193+F193</f>
        <v>106</v>
      </c>
      <c r="E193" s="13">
        <f>'Jan.'!E193+'Feb.'!E193+Mart!E193+April!E193+Maj!E193+Juni!E193+Juli!E193+August!E193+'Sept.'!E193+'Okt.'!E193+'Nov.'!E193+'Dec.'!E193</f>
        <v>54</v>
      </c>
      <c r="F193" s="13">
        <f>'Jan.'!F193+'Feb.'!F193+Mart!F193+April!F193+Maj!F193+Juni!F193+Juli!F193+August!F193+'Sept.'!F193+'Okt.'!F193+'Nov.'!F193+'Dec.'!F193</f>
        <v>52</v>
      </c>
      <c r="G193" s="13">
        <f>'Jan.'!G193+'Feb.'!G193+Mart!G193+April!G193+Maj!G193+Juni!G193+Juli!G193+August!G193+'Sept.'!G193+'Okt.'!G193+'Nov.'!G193+'Dec.'!G193</f>
        <v>1</v>
      </c>
      <c r="H193" s="13">
        <f>'Jan.'!H193+'Feb.'!H193+Mart!H193+April!H193+Maj!H193+Juni!H193+Juli!H193+August!H193+'Sept.'!H193+'Okt.'!H193+'Nov.'!H193+'Dec.'!H193</f>
        <v>107</v>
      </c>
      <c r="I193" s="13">
        <f>'Jan.'!I193+'Feb.'!I193+Mart!I193+April!I193+Maj!I193+Juni!I193+Juli!I193+August!I193+'Sept.'!I193+'Okt.'!I193+'Nov.'!I193+'Dec.'!I193</f>
        <v>0</v>
      </c>
      <c r="J193" s="13">
        <f>'Jan.'!J193+'Feb.'!J193+Mart!J193+April!J193+Maj!J193+Juni!J193+Juli!J193+August!J193+'Sept.'!J193+'Okt.'!J193+'Nov.'!J193+'Dec.'!J193</f>
        <v>0</v>
      </c>
      <c r="K193" s="2" t="s">
        <v>27</v>
      </c>
      <c r="M193" s="13">
        <f>N193+O193</f>
        <v>176</v>
      </c>
      <c r="N193" s="13">
        <f>'Jan.'!N193+'Feb.'!N193+Mart!N193+April!N193+Maj!N193+Juni!N193+Juli!N193+August!N193+'Sept.'!N193+'Okt.'!N193+'Nov.'!N193+'Dec.'!N193</f>
        <v>96</v>
      </c>
      <c r="O193" s="13">
        <f>'Jan.'!O193+'Feb.'!O193+Mart!O193+April!O193+Maj!O193+Juni!O193+Juli!O193+August!O193+'Sept.'!O193+'Okt.'!O193+'Nov.'!O193+'Dec.'!O193</f>
        <v>80</v>
      </c>
      <c r="P193" s="13">
        <f>'Jan.'!P193+'Feb.'!P193+Mart!P193+April!P193+Maj!P193+Juni!P193+Juli!P193+August!P193+'Sept.'!P193+'Okt.'!P193+'Nov.'!P193+'Dec.'!P193</f>
        <v>1</v>
      </c>
      <c r="Q193" s="13">
        <f>'Jan.'!Q193+'Feb.'!Q193+Mart!Q193+April!Q193+Maj!Q193+Juni!Q193+Juli!Q193+August!Q193+'Sept.'!Q193+'Okt.'!Q193+'Nov.'!Q193+'Dec.'!Q193</f>
        <v>1</v>
      </c>
      <c r="R193" s="13">
        <f>'Jan.'!R193+'Feb.'!R193+Mart!R193+April!R193+Maj!R193+Juni!R193+Juli!R193+August!R193+'Sept.'!R193+'Okt.'!R193+'Nov.'!R193+'Dec.'!R193</f>
        <v>68</v>
      </c>
      <c r="S193" s="13">
        <f>'Jan.'!S193+'Feb.'!S193+Mart!S193+April!S193+Maj!S193+Juni!S193+Juli!S193+August!S193+'Sept.'!S193+'Okt.'!S193+'Nov.'!S193+'Dec.'!S193</f>
        <v>0</v>
      </c>
    </row>
    <row r="194" spans="1:19" s="13" customFormat="1" ht="12.75">
      <c r="A194" s="2" t="s">
        <v>28</v>
      </c>
      <c r="C194" s="13">
        <f aca="true" t="shared" si="26" ref="C194:C201">D194+G194</f>
        <v>91</v>
      </c>
      <c r="D194" s="13">
        <f aca="true" t="shared" si="27" ref="D194:D201">E194+F194</f>
        <v>89</v>
      </c>
      <c r="E194" s="13">
        <f>'Jan.'!E194+'Feb.'!E194+Mart!E194+April!E194+Maj!E194+Juni!E194+Juli!E194+August!E194+'Sept.'!E194+'Okt.'!E194+'Nov.'!E194+'Dec.'!E194</f>
        <v>54</v>
      </c>
      <c r="F194" s="13">
        <f>'Jan.'!F194+'Feb.'!F194+Mart!F194+April!F194+Maj!F194+Juni!F194+Juli!F194+August!F194+'Sept.'!F194+'Okt.'!F194+'Nov.'!F194+'Dec.'!F194</f>
        <v>35</v>
      </c>
      <c r="G194" s="13">
        <f>'Jan.'!G194+'Feb.'!G194+Mart!G194+April!G194+Maj!G194+Juni!G194+Juli!G194+August!G194+'Sept.'!G194+'Okt.'!G194+'Nov.'!G194+'Dec.'!G194</f>
        <v>2</v>
      </c>
      <c r="H194" s="13">
        <f>'Jan.'!H194+'Feb.'!H194+Mart!H194+April!H194+Maj!H194+Juni!H194+Juli!H194+August!H194+'Sept.'!H194+'Okt.'!H194+'Nov.'!H194+'Dec.'!H194</f>
        <v>91</v>
      </c>
      <c r="I194" s="13">
        <f>'Jan.'!I194+'Feb.'!I194+Mart!I194+April!I194+Maj!I194+Juni!I194+Juli!I194+August!I194+'Sept.'!I194+'Okt.'!I194+'Nov.'!I194+'Dec.'!I194</f>
        <v>0</v>
      </c>
      <c r="J194" s="13">
        <f>'Jan.'!J194+'Feb.'!J194+Mart!J194+April!J194+Maj!J194+Juni!J194+Juli!J194+August!J194+'Sept.'!J194+'Okt.'!J194+'Nov.'!J194+'Dec.'!J194</f>
        <v>0</v>
      </c>
      <c r="K194" s="2" t="s">
        <v>28</v>
      </c>
      <c r="M194" s="13">
        <f aca="true" t="shared" si="28" ref="M194:M201">N194+O194</f>
        <v>100</v>
      </c>
      <c r="N194" s="13">
        <f>'Jan.'!N194+'Feb.'!N194+Mart!N194+April!N194+Maj!N194+Juni!N194+Juli!N194+August!N194+'Sept.'!N194+'Okt.'!N194+'Nov.'!N194+'Dec.'!N194</f>
        <v>54</v>
      </c>
      <c r="O194" s="13">
        <f>'Jan.'!O194+'Feb.'!O194+Mart!O194+April!O194+Maj!O194+Juni!O194+Juli!O194+August!O194+'Sept.'!O194+'Okt.'!O194+'Nov.'!O194+'Dec.'!O194</f>
        <v>46</v>
      </c>
      <c r="P194" s="13">
        <f>'Jan.'!P194+'Feb.'!P194+Mart!P194+April!P194+Maj!P194+Juni!P194+Juli!P194+August!P194+'Sept.'!P194+'Okt.'!P194+'Nov.'!P194+'Dec.'!P194</f>
        <v>0</v>
      </c>
      <c r="Q194" s="13">
        <f>'Jan.'!Q194+'Feb.'!Q194+Mart!Q194+April!Q194+Maj!Q194+Juni!Q194+Juli!Q194+August!Q194+'Sept.'!Q194+'Okt.'!Q194+'Nov.'!Q194+'Dec.'!Q194</f>
        <v>0</v>
      </c>
      <c r="R194" s="13">
        <f>'Jan.'!R194+'Feb.'!R194+Mart!R194+April!R194+Maj!R194+Juni!R194+Juli!R194+August!R194+'Sept.'!R194+'Okt.'!R194+'Nov.'!R194+'Dec.'!R194</f>
        <v>44</v>
      </c>
      <c r="S194" s="13">
        <f>'Jan.'!S194+'Feb.'!S194+Mart!S194+April!S194+Maj!S194+Juni!S194+Juli!S194+August!S194+'Sept.'!S194+'Okt.'!S194+'Nov.'!S194+'Dec.'!S194</f>
        <v>3</v>
      </c>
    </row>
    <row r="195" spans="1:19" s="13" customFormat="1" ht="12.75">
      <c r="A195" s="1" t="s">
        <v>172</v>
      </c>
      <c r="C195" s="13">
        <f t="shared" si="26"/>
        <v>581</v>
      </c>
      <c r="D195" s="13">
        <f t="shared" si="27"/>
        <v>580</v>
      </c>
      <c r="E195" s="13">
        <f>'Jan.'!E195+'Feb.'!E195+Mart!E195+April!E195+Maj!E195+Juni!E195+Juli!E195+August!E195+'Sept.'!E195+'Okt.'!E195+'Nov.'!E195+'Dec.'!E195</f>
        <v>306</v>
      </c>
      <c r="F195" s="13">
        <f>'Jan.'!F195+'Feb.'!F195+Mart!F195+April!F195+Maj!F195+Juni!F195+Juli!F195+August!F195+'Sept.'!F195+'Okt.'!F195+'Nov.'!F195+'Dec.'!F195</f>
        <v>274</v>
      </c>
      <c r="G195" s="13">
        <f>'Jan.'!G195+'Feb.'!G195+Mart!G195+April!G195+Maj!G195+Juni!G195+Juli!G195+August!G195+'Sept.'!G195+'Okt.'!G195+'Nov.'!G195+'Dec.'!G195</f>
        <v>1</v>
      </c>
      <c r="H195" s="13">
        <f>'Jan.'!H195+'Feb.'!H195+Mart!H195+April!H195+Maj!H195+Juni!H195+Juli!H195+August!H195+'Sept.'!H195+'Okt.'!H195+'Nov.'!H195+'Dec.'!H195</f>
        <v>581</v>
      </c>
      <c r="I195" s="13">
        <f>'Jan.'!I195+'Feb.'!I195+Mart!I195+April!I195+Maj!I195+Juni!I195+Juli!I195+August!I195+'Sept.'!I195+'Okt.'!I195+'Nov.'!I195+'Dec.'!I195</f>
        <v>0</v>
      </c>
      <c r="J195" s="13">
        <f>'Jan.'!J195+'Feb.'!J195+Mart!J195+April!J195+Maj!J195+Juni!J195+Juli!J195+August!J195+'Sept.'!J195+'Okt.'!J195+'Nov.'!J195+'Dec.'!J195</f>
        <v>0</v>
      </c>
      <c r="K195" s="1" t="s">
        <v>172</v>
      </c>
      <c r="M195" s="13">
        <f t="shared" si="28"/>
        <v>639</v>
      </c>
      <c r="N195" s="13">
        <f>'Jan.'!N195+'Feb.'!N195+Mart!N195+April!N195+Maj!N195+Juni!N195+Juli!N195+August!N195+'Sept.'!N195+'Okt.'!N195+'Nov.'!N195+'Dec.'!N195</f>
        <v>321</v>
      </c>
      <c r="O195" s="13">
        <f>'Jan.'!O195+'Feb.'!O195+Mart!O195+April!O195+Maj!O195+Juni!O195+Juli!O195+August!O195+'Sept.'!O195+'Okt.'!O195+'Nov.'!O195+'Dec.'!O195</f>
        <v>318</v>
      </c>
      <c r="P195" s="13">
        <f>'Jan.'!P195+'Feb.'!P195+Mart!P195+April!P195+Maj!P195+Juni!P195+Juli!P195+August!P195+'Sept.'!P195+'Okt.'!P195+'Nov.'!P195+'Dec.'!P195</f>
        <v>9</v>
      </c>
      <c r="Q195" s="13">
        <f>'Jan.'!Q195+'Feb.'!Q195+Mart!Q195+April!Q195+Maj!Q195+Juni!Q195+Juli!Q195+August!Q195+'Sept.'!Q195+'Okt.'!Q195+'Nov.'!Q195+'Dec.'!Q195</f>
        <v>4</v>
      </c>
      <c r="R195" s="13">
        <f>'Jan.'!R195+'Feb.'!R195+Mart!R195+April!R195+Maj!R195+Juni!R195+Juli!R195+August!R195+'Sept.'!R195+'Okt.'!R195+'Nov.'!R195+'Dec.'!R195</f>
        <v>286</v>
      </c>
      <c r="S195" s="13">
        <f>'Jan.'!S195+'Feb.'!S195+Mart!S195+April!S195+Maj!S195+Juni!S195+Juli!S195+August!S195+'Sept.'!S195+'Okt.'!S195+'Nov.'!S195+'Dec.'!S195</f>
        <v>22</v>
      </c>
    </row>
    <row r="196" spans="1:19" s="13" customFormat="1" ht="12.75">
      <c r="A196" s="2" t="s">
        <v>39</v>
      </c>
      <c r="C196" s="13">
        <f t="shared" si="26"/>
        <v>34</v>
      </c>
      <c r="D196" s="13">
        <f t="shared" si="27"/>
        <v>34</v>
      </c>
      <c r="E196" s="13">
        <f>'Jan.'!E196+'Feb.'!E196+Mart!E196+April!E196+Maj!E196+Juni!E196+Juli!E196+August!E196+'Sept.'!E196+'Okt.'!E196+'Nov.'!E196+'Dec.'!E196</f>
        <v>19</v>
      </c>
      <c r="F196" s="13">
        <f>'Jan.'!F196+'Feb.'!F196+Mart!F196+April!F196+Maj!F196+Juni!F196+Juli!F196+August!F196+'Sept.'!F196+'Okt.'!F196+'Nov.'!F196+'Dec.'!F196</f>
        <v>15</v>
      </c>
      <c r="G196" s="13">
        <f>'Jan.'!G196+'Feb.'!G196+Mart!G196+April!G196+Maj!G196+Juni!G196+Juli!G196+August!G196+'Sept.'!G196+'Okt.'!G196+'Nov.'!G196+'Dec.'!G196</f>
        <v>0</v>
      </c>
      <c r="H196" s="13">
        <f>'Jan.'!H196+'Feb.'!H196+Mart!H196+April!H196+Maj!H196+Juni!H196+Juli!H196+August!H196+'Sept.'!H196+'Okt.'!H196+'Nov.'!H196+'Dec.'!H196</f>
        <v>34</v>
      </c>
      <c r="I196" s="13">
        <f>'Jan.'!I196+'Feb.'!I196+Mart!I196+April!I196+Maj!I196+Juni!I196+Juli!I196+August!I196+'Sept.'!I196+'Okt.'!I196+'Nov.'!I196+'Dec.'!I196</f>
        <v>0</v>
      </c>
      <c r="J196" s="13">
        <f>'Jan.'!J196+'Feb.'!J196+Mart!J196+April!J196+Maj!J196+Juni!J196+Juli!J196+August!J196+'Sept.'!J196+'Okt.'!J196+'Nov.'!J196+'Dec.'!J196</f>
        <v>0</v>
      </c>
      <c r="K196" s="2" t="s">
        <v>39</v>
      </c>
      <c r="M196" s="13">
        <f t="shared" si="28"/>
        <v>76</v>
      </c>
      <c r="N196" s="13">
        <f>'Jan.'!N196+'Feb.'!N196+Mart!N196+April!N196+Maj!N196+Juni!N196+Juli!N196+August!N196+'Sept.'!N196+'Okt.'!N196+'Nov.'!N196+'Dec.'!N196</f>
        <v>32</v>
      </c>
      <c r="O196" s="13">
        <f>'Jan.'!O196+'Feb.'!O196+Mart!O196+April!O196+Maj!O196+Juni!O196+Juli!O196+August!O196+'Sept.'!O196+'Okt.'!O196+'Nov.'!O196+'Dec.'!O196</f>
        <v>44</v>
      </c>
      <c r="P196" s="13">
        <f>'Jan.'!P196+'Feb.'!P196+Mart!P196+April!P196+Maj!P196+Juni!P196+Juli!P196+August!P196+'Sept.'!P196+'Okt.'!P196+'Nov.'!P196+'Dec.'!P196</f>
        <v>0</v>
      </c>
      <c r="Q196" s="13">
        <f>'Jan.'!Q196+'Feb.'!Q196+Mart!Q196+April!Q196+Maj!Q196+Juni!Q196+Juli!Q196+August!Q196+'Sept.'!Q196+'Okt.'!Q196+'Nov.'!Q196+'Dec.'!Q196</f>
        <v>2</v>
      </c>
      <c r="R196" s="13">
        <f>'Jan.'!R196+'Feb.'!R196+Mart!R196+April!R196+Maj!R196+Juni!R196+Juli!R196+August!R196+'Sept.'!R196+'Okt.'!R196+'Nov.'!R196+'Dec.'!R196</f>
        <v>25</v>
      </c>
      <c r="S196" s="13">
        <f>'Jan.'!S196+'Feb.'!S196+Mart!S196+April!S196+Maj!S196+Juni!S196+Juli!S196+August!S196+'Sept.'!S196+'Okt.'!S196+'Nov.'!S196+'Dec.'!S196</f>
        <v>1</v>
      </c>
    </row>
    <row r="197" spans="1:19" s="13" customFormat="1" ht="12.75">
      <c r="A197" s="2" t="s">
        <v>46</v>
      </c>
      <c r="C197" s="13">
        <f t="shared" si="26"/>
        <v>113</v>
      </c>
      <c r="D197" s="13">
        <f t="shared" si="27"/>
        <v>112</v>
      </c>
      <c r="E197" s="13">
        <f>'Jan.'!E197+'Feb.'!E197+Mart!E197+April!E197+Maj!E197+Juni!E197+Juli!E197+August!E197+'Sept.'!E197+'Okt.'!E197+'Nov.'!E197+'Dec.'!E197</f>
        <v>62</v>
      </c>
      <c r="F197" s="13">
        <f>'Jan.'!F197+'Feb.'!F197+Mart!F197+April!F197+Maj!F197+Juni!F197+Juli!F197+August!F197+'Sept.'!F197+'Okt.'!F197+'Nov.'!F197+'Dec.'!F197</f>
        <v>50</v>
      </c>
      <c r="G197" s="13">
        <f>'Jan.'!G197+'Feb.'!G197+Mart!G197+April!G197+Maj!G197+Juni!G197+Juli!G197+August!G197+'Sept.'!G197+'Okt.'!G197+'Nov.'!G197+'Dec.'!G197</f>
        <v>1</v>
      </c>
      <c r="H197" s="13">
        <f>'Jan.'!H197+'Feb.'!H197+Mart!H197+April!H197+Maj!H197+Juni!H197+Juli!H197+August!H197+'Sept.'!H197+'Okt.'!H197+'Nov.'!H197+'Dec.'!H197</f>
        <v>113</v>
      </c>
      <c r="I197" s="13">
        <f>'Jan.'!I197+'Feb.'!I197+Mart!I197+April!I197+Maj!I197+Juni!I197+Juli!I197+August!I197+'Sept.'!I197+'Okt.'!I197+'Nov.'!I197+'Dec.'!I197</f>
        <v>0</v>
      </c>
      <c r="J197" s="13">
        <f>'Jan.'!J197+'Feb.'!J197+Mart!J197+April!J197+Maj!J197+Juni!J197+Juli!J197+August!J197+'Sept.'!J197+'Okt.'!J197+'Nov.'!J197+'Dec.'!J197</f>
        <v>0</v>
      </c>
      <c r="K197" s="2" t="s">
        <v>46</v>
      </c>
      <c r="M197" s="13">
        <f t="shared" si="28"/>
        <v>161</v>
      </c>
      <c r="N197" s="13">
        <f>'Jan.'!N197+'Feb.'!N197+Mart!N197+April!N197+Maj!N197+Juni!N197+Juli!N197+August!N197+'Sept.'!N197+'Okt.'!N197+'Nov.'!N197+'Dec.'!N197</f>
        <v>80</v>
      </c>
      <c r="O197" s="13">
        <f>'Jan.'!O197+'Feb.'!O197+Mart!O197+April!O197+Maj!O197+Juni!O197+Juli!O197+August!O197+'Sept.'!O197+'Okt.'!O197+'Nov.'!O197+'Dec.'!O197</f>
        <v>81</v>
      </c>
      <c r="P197" s="13">
        <f>'Jan.'!P197+'Feb.'!P197+Mart!P197+April!P197+Maj!P197+Juni!P197+Juli!P197+August!P197+'Sept.'!P197+'Okt.'!P197+'Nov.'!P197+'Dec.'!P197</f>
        <v>1</v>
      </c>
      <c r="Q197" s="13">
        <f>'Jan.'!Q197+'Feb.'!Q197+Mart!Q197+April!Q197+Maj!Q197+Juni!Q197+Juli!Q197+August!Q197+'Sept.'!Q197+'Okt.'!Q197+'Nov.'!Q197+'Dec.'!Q197</f>
        <v>2</v>
      </c>
      <c r="R197" s="13">
        <f>'Jan.'!R197+'Feb.'!R197+Mart!R197+April!R197+Maj!R197+Juni!R197+Juli!R197+August!R197+'Sept.'!R197+'Okt.'!R197+'Nov.'!R197+'Dec.'!R197</f>
        <v>55</v>
      </c>
      <c r="S197" s="13">
        <f>'Jan.'!S197+'Feb.'!S197+Mart!S197+April!S197+Maj!S197+Juni!S197+Juli!S197+August!S197+'Sept.'!S197+'Okt.'!S197+'Nov.'!S197+'Dec.'!S197</f>
        <v>2</v>
      </c>
    </row>
    <row r="198" spans="1:19" s="13" customFormat="1" ht="12.75">
      <c r="A198" s="2" t="s">
        <v>53</v>
      </c>
      <c r="C198" s="13">
        <f t="shared" si="26"/>
        <v>1</v>
      </c>
      <c r="D198" s="13">
        <f t="shared" si="27"/>
        <v>1</v>
      </c>
      <c r="E198" s="13">
        <f>'Jan.'!E198+'Feb.'!E198+Mart!E198+April!E198+Maj!E198+Juni!E198+Juli!E198+August!E198+'Sept.'!E198+'Okt.'!E198+'Nov.'!E198+'Dec.'!E198</f>
        <v>0</v>
      </c>
      <c r="F198" s="13">
        <f>'Jan.'!F198+'Feb.'!F198+Mart!F198+April!F198+Maj!F198+Juni!F198+Juli!F198+August!F198+'Sept.'!F198+'Okt.'!F198+'Nov.'!F198+'Dec.'!F198</f>
        <v>1</v>
      </c>
      <c r="G198" s="13">
        <f>'Jan.'!G198+'Feb.'!G198+Mart!G198+April!G198+Maj!G198+Juni!G198+Juli!G198+August!G198+'Sept.'!G198+'Okt.'!G198+'Nov.'!G198+'Dec.'!G198</f>
        <v>0</v>
      </c>
      <c r="H198" s="13">
        <f>'Jan.'!H198+'Feb.'!H198+Mart!H198+April!H198+Maj!H198+Juni!H198+Juli!H198+August!H198+'Sept.'!H198+'Okt.'!H198+'Nov.'!H198+'Dec.'!H198</f>
        <v>1</v>
      </c>
      <c r="I198" s="13">
        <f>'Jan.'!I198+'Feb.'!I198+Mart!I198+April!I198+Maj!I198+Juni!I198+Juli!I198+August!I198+'Sept.'!I198+'Okt.'!I198+'Nov.'!I198+'Dec.'!I198</f>
        <v>0</v>
      </c>
      <c r="J198" s="13">
        <f>'Jan.'!J198+'Feb.'!J198+Mart!J198+April!J198+Maj!J198+Juni!J198+Juli!J198+August!J198+'Sept.'!J198+'Okt.'!J198+'Nov.'!J198+'Dec.'!J198</f>
        <v>0</v>
      </c>
      <c r="K198" s="2" t="s">
        <v>53</v>
      </c>
      <c r="M198" s="13">
        <f t="shared" si="28"/>
        <v>21</v>
      </c>
      <c r="N198" s="13">
        <f>'Jan.'!N198+'Feb.'!N198+Mart!N198+April!N198+Maj!N198+Juni!N198+Juli!N198+August!N198+'Sept.'!N198+'Okt.'!N198+'Nov.'!N198+'Dec.'!N198</f>
        <v>9</v>
      </c>
      <c r="O198" s="13">
        <f>'Jan.'!O198+'Feb.'!O198+Mart!O198+April!O198+Maj!O198+Juni!O198+Juli!O198+August!O198+'Sept.'!O198+'Okt.'!O198+'Nov.'!O198+'Dec.'!O198</f>
        <v>12</v>
      </c>
      <c r="P198" s="13">
        <f>'Jan.'!P198+'Feb.'!P198+Mart!P198+April!P198+Maj!P198+Juni!P198+Juli!P198+August!P198+'Sept.'!P198+'Okt.'!P198+'Nov.'!P198+'Dec.'!P198</f>
        <v>0</v>
      </c>
      <c r="Q198" s="13">
        <f>'Jan.'!Q198+'Feb.'!Q198+Mart!Q198+April!Q198+Maj!Q198+Juni!Q198+Juli!Q198+August!Q198+'Sept.'!Q198+'Okt.'!Q198+'Nov.'!Q198+'Dec.'!Q198</f>
        <v>0</v>
      </c>
      <c r="R198" s="13">
        <f>'Jan.'!R198+'Feb.'!R198+Mart!R198+April!R198+Maj!R198+Juni!R198+Juli!R198+August!R198+'Sept.'!R198+'Okt.'!R198+'Nov.'!R198+'Dec.'!R198</f>
        <v>5</v>
      </c>
      <c r="S198" s="13">
        <f>'Jan.'!S198+'Feb.'!S198+Mart!S198+April!S198+Maj!S198+Juni!S198+Juli!S198+August!S198+'Sept.'!S198+'Okt.'!S198+'Nov.'!S198+'Dec.'!S198</f>
        <v>0</v>
      </c>
    </row>
    <row r="199" spans="1:19" s="13" customFormat="1" ht="12.75">
      <c r="A199" s="2" t="s">
        <v>59</v>
      </c>
      <c r="C199" s="13">
        <f t="shared" si="26"/>
        <v>50</v>
      </c>
      <c r="D199" s="13">
        <f t="shared" si="27"/>
        <v>50</v>
      </c>
      <c r="E199" s="13">
        <f>'Jan.'!E199+'Feb.'!E199+Mart!E199+April!E199+Maj!E199+Juni!E199+Juli!E199+August!E199+'Sept.'!E199+'Okt.'!E199+'Nov.'!E199+'Dec.'!E199</f>
        <v>30</v>
      </c>
      <c r="F199" s="13">
        <f>'Jan.'!F199+'Feb.'!F199+Mart!F199+April!F199+Maj!F199+Juni!F199+Juli!F199+August!F199+'Sept.'!F199+'Okt.'!F199+'Nov.'!F199+'Dec.'!F199</f>
        <v>20</v>
      </c>
      <c r="G199" s="13">
        <f>'Jan.'!G199+'Feb.'!G199+Mart!G199+April!G199+Maj!G199+Juni!G199+Juli!G199+August!G199+'Sept.'!G199+'Okt.'!G199+'Nov.'!G199+'Dec.'!G199</f>
        <v>0</v>
      </c>
      <c r="H199" s="13">
        <f>'Jan.'!H199+'Feb.'!H199+Mart!H199+April!H199+Maj!H199+Juni!H199+Juli!H199+August!H199+'Sept.'!H199+'Okt.'!H199+'Nov.'!H199+'Dec.'!H199</f>
        <v>50</v>
      </c>
      <c r="I199" s="13">
        <f>'Jan.'!I199+'Feb.'!I199+Mart!I199+April!I199+Maj!I199+Juni!I199+Juli!I199+August!I199+'Sept.'!I199+'Okt.'!I199+'Nov.'!I199+'Dec.'!I199</f>
        <v>0</v>
      </c>
      <c r="J199" s="13">
        <f>'Jan.'!J199+'Feb.'!J199+Mart!J199+April!J199+Maj!J199+Juni!J199+Juli!J199+August!J199+'Sept.'!J199+'Okt.'!J199+'Nov.'!J199+'Dec.'!J199</f>
        <v>0</v>
      </c>
      <c r="K199" s="2" t="s">
        <v>59</v>
      </c>
      <c r="M199" s="13">
        <f t="shared" si="28"/>
        <v>91</v>
      </c>
      <c r="N199" s="13">
        <f>'Jan.'!N199+'Feb.'!N199+Mart!N199+April!N199+Maj!N199+Juni!N199+Juli!N199+August!N199+'Sept.'!N199+'Okt.'!N199+'Nov.'!N199+'Dec.'!N199</f>
        <v>41</v>
      </c>
      <c r="O199" s="13">
        <f>'Jan.'!O199+'Feb.'!O199+Mart!O199+April!O199+Maj!O199+Juni!O199+Juli!O199+August!O199+'Sept.'!O199+'Okt.'!O199+'Nov.'!O199+'Dec.'!O199</f>
        <v>50</v>
      </c>
      <c r="P199" s="13">
        <f>'Jan.'!P199+'Feb.'!P199+Mart!P199+April!P199+Maj!P199+Juni!P199+Juli!P199+August!P199+'Sept.'!P199+'Okt.'!P199+'Nov.'!P199+'Dec.'!P199</f>
        <v>1</v>
      </c>
      <c r="Q199" s="13">
        <f>'Jan.'!Q199+'Feb.'!Q199+Mart!Q199+April!Q199+Maj!Q199+Juni!Q199+Juli!Q199+August!Q199+'Sept.'!Q199+'Okt.'!Q199+'Nov.'!Q199+'Dec.'!Q199</f>
        <v>1</v>
      </c>
      <c r="R199" s="13">
        <f>'Jan.'!R199+'Feb.'!R199+Mart!R199+April!R199+Maj!R199+Juni!R199+Juli!R199+August!R199+'Sept.'!R199+'Okt.'!R199+'Nov.'!R199+'Dec.'!R199</f>
        <v>30</v>
      </c>
      <c r="S199" s="13">
        <f>'Jan.'!S199+'Feb.'!S199+Mart!S199+April!S199+Maj!S199+Juni!S199+Juli!S199+August!S199+'Sept.'!S199+'Okt.'!S199+'Nov.'!S199+'Dec.'!S199</f>
        <v>2</v>
      </c>
    </row>
    <row r="200" spans="1:19" s="13" customFormat="1" ht="12.75">
      <c r="A200" s="2" t="s">
        <v>75</v>
      </c>
      <c r="C200" s="13">
        <f t="shared" si="26"/>
        <v>0</v>
      </c>
      <c r="D200" s="13">
        <f t="shared" si="27"/>
        <v>0</v>
      </c>
      <c r="E200" s="13">
        <f>'Jan.'!E200+'Feb.'!E200+Mart!E200+April!E200+Maj!E200+Juni!E200+Juli!E200+August!E200+'Sept.'!E200+'Okt.'!E200+'Nov.'!E200+'Dec.'!E200</f>
        <v>0</v>
      </c>
      <c r="F200" s="13">
        <f>'Jan.'!F200+'Feb.'!F200+Mart!F200+April!F200+Maj!F200+Juni!F200+Juli!F200+August!F200+'Sept.'!F200+'Okt.'!F200+'Nov.'!F200+'Dec.'!F200</f>
        <v>0</v>
      </c>
      <c r="G200" s="13">
        <f>'Jan.'!G200+'Feb.'!G200+Mart!G200+April!G200+Maj!G200+Juni!G200+Juli!G200+August!G200+'Sept.'!G200+'Okt.'!G200+'Nov.'!G200+'Dec.'!G200</f>
        <v>0</v>
      </c>
      <c r="H200" s="13">
        <f>'Jan.'!H200+'Feb.'!H200+Mart!H200+April!H200+Maj!H200+Juni!H200+Juli!H200+August!H200+'Sept.'!H200+'Okt.'!H200+'Nov.'!H200+'Dec.'!H200</f>
        <v>0</v>
      </c>
      <c r="I200" s="13">
        <f>'Jan.'!I200+'Feb.'!I200+Mart!I200+April!I200+Maj!I200+Juni!I200+Juli!I200+August!I200+'Sept.'!I200+'Okt.'!I200+'Nov.'!I200+'Dec.'!I200</f>
        <v>0</v>
      </c>
      <c r="J200" s="13">
        <f>'Jan.'!J200+'Feb.'!J200+Mart!J200+April!J200+Maj!J200+Juni!J200+Juli!J200+August!J200+'Sept.'!J200+'Okt.'!J200+'Nov.'!J200+'Dec.'!J200</f>
        <v>0</v>
      </c>
      <c r="K200" s="2" t="s">
        <v>75</v>
      </c>
      <c r="M200" s="13">
        <f t="shared" si="28"/>
        <v>3</v>
      </c>
      <c r="N200" s="13">
        <f>'Jan.'!N200+'Feb.'!N200+Mart!N200+April!N200+Maj!N200+Juni!N200+Juli!N200+August!N200+'Sept.'!N200+'Okt.'!N200+'Nov.'!N200+'Dec.'!N200</f>
        <v>0</v>
      </c>
      <c r="O200" s="13">
        <f>'Jan.'!O200+'Feb.'!O200+Mart!O200+April!O200+Maj!O200+Juni!O200+Juli!O200+August!O200+'Sept.'!O200+'Okt.'!O200+'Nov.'!O200+'Dec.'!O200</f>
        <v>3</v>
      </c>
      <c r="P200" s="13">
        <f>'Jan.'!P200+'Feb.'!P200+Mart!P200+April!P200+Maj!P200+Juni!P200+Juli!P200+August!P200+'Sept.'!P200+'Okt.'!P200+'Nov.'!P200+'Dec.'!P200</f>
        <v>0</v>
      </c>
      <c r="Q200" s="13">
        <f>'Jan.'!Q200+'Feb.'!Q200+Mart!Q200+April!Q200+Maj!Q200+Juni!Q200+Juli!Q200+August!Q200+'Sept.'!Q200+'Okt.'!Q200+'Nov.'!Q200+'Dec.'!Q200</f>
        <v>0</v>
      </c>
      <c r="R200" s="13">
        <f>'Jan.'!R200+'Feb.'!R200+Mart!R200+April!R200+Maj!R200+Juni!R200+Juli!R200+August!R200+'Sept.'!R200+'Okt.'!R200+'Nov.'!R200+'Dec.'!R200</f>
        <v>0</v>
      </c>
      <c r="S200" s="13">
        <f>'Jan.'!S200+'Feb.'!S200+Mart!S200+April!S200+Maj!S200+Juni!S200+Juli!S200+August!S200+'Sept.'!S200+'Okt.'!S200+'Nov.'!S200+'Dec.'!S200</f>
        <v>0</v>
      </c>
    </row>
    <row r="201" spans="1:19" s="13" customFormat="1" ht="12.75">
      <c r="A201" s="2" t="s">
        <v>62</v>
      </c>
      <c r="C201" s="13">
        <f t="shared" si="26"/>
        <v>48</v>
      </c>
      <c r="D201" s="13">
        <f t="shared" si="27"/>
        <v>47</v>
      </c>
      <c r="E201" s="13">
        <f>'Jan.'!E201+'Feb.'!E201+Mart!E201+April!E201+Maj!E201+Juni!E201+Juli!E201+August!E201+'Sept.'!E201+'Okt.'!E201+'Nov.'!E201+'Dec.'!E201</f>
        <v>19</v>
      </c>
      <c r="F201" s="13">
        <f>'Jan.'!F201+'Feb.'!F201+Mart!F201+April!F201+Maj!F201+Juni!F201+Juli!F201+August!F201+'Sept.'!F201+'Okt.'!F201+'Nov.'!F201+'Dec.'!F201</f>
        <v>28</v>
      </c>
      <c r="G201" s="13">
        <f>'Jan.'!G201+'Feb.'!G201+Mart!G201+April!G201+Maj!G201+Juni!G201+Juli!G201+August!G201+'Sept.'!G201+'Okt.'!G201+'Nov.'!G201+'Dec.'!G201</f>
        <v>1</v>
      </c>
      <c r="H201" s="13">
        <f>'Jan.'!H201+'Feb.'!H201+Mart!H201+April!H201+Maj!H201+Juni!H201+Juli!H201+August!H201+'Sept.'!H201+'Okt.'!H201+'Nov.'!H201+'Dec.'!H201</f>
        <v>48</v>
      </c>
      <c r="I201" s="13">
        <f>'Jan.'!I201+'Feb.'!I201+Mart!I201+April!I201+Maj!I201+Juni!I201+Juli!I201+August!I201+'Sept.'!I201+'Okt.'!I201+'Nov.'!I201+'Dec.'!I201</f>
        <v>0</v>
      </c>
      <c r="J201" s="13">
        <f>'Jan.'!J201+'Feb.'!J201+Mart!J201+April!J201+Maj!J201+Juni!J201+Juli!J201+August!J201+'Sept.'!J201+'Okt.'!J201+'Nov.'!J201+'Dec.'!J201</f>
        <v>0</v>
      </c>
      <c r="K201" s="2" t="s">
        <v>62</v>
      </c>
      <c r="M201" s="13">
        <f t="shared" si="28"/>
        <v>62</v>
      </c>
      <c r="N201" s="13">
        <f>'Jan.'!N201+'Feb.'!N201+Mart!N201+April!N201+Maj!N201+Juni!N201+Juli!N201+August!N201+'Sept.'!N201+'Okt.'!N201+'Nov.'!N201+'Dec.'!N201</f>
        <v>31</v>
      </c>
      <c r="O201" s="13">
        <f>'Jan.'!O201+'Feb.'!O201+Mart!O201+April!O201+Maj!O201+Juni!O201+Juli!O201+August!O201+'Sept.'!O201+'Okt.'!O201+'Nov.'!O201+'Dec.'!O201</f>
        <v>31</v>
      </c>
      <c r="P201" s="13">
        <f>'Jan.'!P201+'Feb.'!P201+Mart!P201+April!P201+Maj!P201+Juni!P201+Juli!P201+August!P201+'Sept.'!P201+'Okt.'!P201+'Nov.'!P201+'Dec.'!P201</f>
        <v>1</v>
      </c>
      <c r="Q201" s="13">
        <f>'Jan.'!Q201+'Feb.'!Q201+Mart!Q201+April!Q201+Maj!Q201+Juni!Q201+Juli!Q201+August!Q201+'Sept.'!Q201+'Okt.'!Q201+'Nov.'!Q201+'Dec.'!Q201</f>
        <v>1</v>
      </c>
      <c r="R201" s="13">
        <f>'Jan.'!R201+'Feb.'!R201+Mart!R201+April!R201+Maj!R201+Juni!R201+Juli!R201+August!R201+'Sept.'!R201+'Okt.'!R201+'Nov.'!R201+'Dec.'!R201</f>
        <v>17</v>
      </c>
      <c r="S201" s="13">
        <f>'Jan.'!S201+'Feb.'!S201+Mart!S201+April!S201+Maj!S201+Juni!S201+Juli!S201+August!S201+'Sept.'!S201+'Okt.'!S201+'Nov.'!S201+'Dec.'!S201</f>
        <v>0</v>
      </c>
    </row>
    <row r="203" ht="12.75">
      <c r="A203" s="5"/>
    </row>
    <row r="204" spans="1:11" ht="12.75" customHeight="1">
      <c r="A204" s="5"/>
      <c r="K204" s="5"/>
    </row>
    <row r="205" spans="1:11" ht="12.75">
      <c r="A205" s="2" t="s">
        <v>180</v>
      </c>
      <c r="K205" s="2" t="s">
        <v>180</v>
      </c>
    </row>
    <row r="208" spans="2:12" ht="12.75">
      <c r="B208" s="2" t="s">
        <v>104</v>
      </c>
      <c r="L208" s="2" t="s">
        <v>104</v>
      </c>
    </row>
    <row r="209" spans="2:12" ht="12.75">
      <c r="B209" s="2" t="s">
        <v>228</v>
      </c>
      <c r="L209" s="2" t="s">
        <v>228</v>
      </c>
    </row>
    <row r="211" spans="1:19" s="13" customFormat="1" ht="12.75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>
      <c r="A212" s="32"/>
      <c r="B212" s="33"/>
      <c r="C212" s="34" t="s">
        <v>84</v>
      </c>
      <c r="D212" s="60" t="s">
        <v>156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>
      <c r="A213" s="53" t="s">
        <v>117</v>
      </c>
      <c r="B213" s="54"/>
      <c r="C213" s="34" t="s">
        <v>7</v>
      </c>
      <c r="D213" s="30"/>
      <c r="E213" s="55" t="s">
        <v>121</v>
      </c>
      <c r="F213" s="57"/>
      <c r="G213" s="34" t="s">
        <v>7</v>
      </c>
      <c r="H213" s="37" t="s">
        <v>88</v>
      </c>
      <c r="I213" s="55" t="s">
        <v>92</v>
      </c>
      <c r="J213" s="57"/>
      <c r="K213" s="53" t="s">
        <v>125</v>
      </c>
      <c r="L213" s="54"/>
      <c r="M213" s="30"/>
      <c r="N213" s="55" t="s">
        <v>121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>
      <c r="A214" s="58"/>
      <c r="B214" s="59"/>
      <c r="C214" s="35"/>
      <c r="D214" s="46" t="s">
        <v>10</v>
      </c>
      <c r="E214" s="60" t="s">
        <v>122</v>
      </c>
      <c r="F214" s="62"/>
      <c r="G214" s="35"/>
      <c r="H214" s="46" t="s">
        <v>89</v>
      </c>
      <c r="I214" s="60" t="s">
        <v>98</v>
      </c>
      <c r="J214" s="62"/>
      <c r="K214" s="32"/>
      <c r="L214" s="33"/>
      <c r="M214" s="34" t="s">
        <v>10</v>
      </c>
      <c r="N214" s="60" t="s">
        <v>122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>
      <c r="A215" s="58" t="s">
        <v>118</v>
      </c>
      <c r="B215" s="59"/>
      <c r="C215" s="35"/>
      <c r="D215" s="35"/>
      <c r="E215" s="31"/>
      <c r="F215" s="31"/>
      <c r="G215" s="35"/>
      <c r="H215" s="35"/>
      <c r="I215" s="37" t="s">
        <v>93</v>
      </c>
      <c r="J215" s="37" t="s">
        <v>96</v>
      </c>
      <c r="K215" s="58" t="s">
        <v>126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>
      <c r="A216" s="32"/>
      <c r="B216" s="33"/>
      <c r="C216" s="39" t="s">
        <v>85</v>
      </c>
      <c r="D216" s="47" t="s">
        <v>15</v>
      </c>
      <c r="E216" s="34" t="s">
        <v>123</v>
      </c>
      <c r="F216" s="34" t="s">
        <v>124</v>
      </c>
      <c r="G216" s="39" t="s">
        <v>11</v>
      </c>
      <c r="H216" s="47" t="s">
        <v>90</v>
      </c>
      <c r="I216" s="46" t="s">
        <v>94</v>
      </c>
      <c r="J216" s="46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>
      <c r="A217" s="40"/>
      <c r="B217" s="41"/>
      <c r="C217" s="42" t="s">
        <v>16</v>
      </c>
      <c r="D217" s="43"/>
      <c r="E217" s="42" t="s">
        <v>81</v>
      </c>
      <c r="F217" s="42" t="s">
        <v>82</v>
      </c>
      <c r="G217" s="44" t="s">
        <v>16</v>
      </c>
      <c r="H217" s="48" t="s">
        <v>91</v>
      </c>
      <c r="I217" s="48" t="s">
        <v>95</v>
      </c>
      <c r="J217" s="48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>
      <c r="A219" s="5" t="s">
        <v>17</v>
      </c>
      <c r="C219" s="2">
        <f>SUM(C221:C224)</f>
        <v>377</v>
      </c>
      <c r="D219" s="2">
        <f aca="true" t="shared" si="29" ref="D219:J219">SUM(D221:D224)</f>
        <v>374</v>
      </c>
      <c r="E219" s="2">
        <f t="shared" si="29"/>
        <v>204</v>
      </c>
      <c r="F219" s="2">
        <f t="shared" si="29"/>
        <v>170</v>
      </c>
      <c r="G219" s="2">
        <f t="shared" si="29"/>
        <v>3</v>
      </c>
      <c r="H219" s="2">
        <f t="shared" si="29"/>
        <v>374</v>
      </c>
      <c r="I219" s="2">
        <f t="shared" si="29"/>
        <v>3</v>
      </c>
      <c r="J219" s="2">
        <f t="shared" si="29"/>
        <v>0</v>
      </c>
      <c r="K219" s="5" t="s">
        <v>17</v>
      </c>
      <c r="M219" s="2">
        <f>SUM(M221:M224)</f>
        <v>562</v>
      </c>
      <c r="N219" s="2">
        <f aca="true" t="shared" si="30" ref="N219:S219">SUM(N221:N224)</f>
        <v>266</v>
      </c>
      <c r="O219" s="2">
        <f t="shared" si="30"/>
        <v>296</v>
      </c>
      <c r="P219" s="2">
        <f t="shared" si="30"/>
        <v>1</v>
      </c>
      <c r="Q219" s="2">
        <f t="shared" si="30"/>
        <v>5</v>
      </c>
      <c r="R219" s="2">
        <f t="shared" si="30"/>
        <v>224</v>
      </c>
      <c r="S219" s="2">
        <f t="shared" si="30"/>
        <v>14</v>
      </c>
    </row>
    <row r="221" spans="1:19" s="13" customFormat="1" ht="12.75">
      <c r="A221" s="2" t="s">
        <v>232</v>
      </c>
      <c r="C221" s="13">
        <f>D221+G221</f>
        <v>157</v>
      </c>
      <c r="D221" s="13">
        <f>E221+F221</f>
        <v>157</v>
      </c>
      <c r="E221" s="13">
        <f>'Jan.'!E221+'Feb.'!E221+Mart!E221+April!E221+Maj!E221+Juni!E221+Juli!E221+August!E221+'Sept.'!E221+'Okt.'!E221+'Nov.'!E221+'Dec.'!E221</f>
        <v>87</v>
      </c>
      <c r="F221" s="13">
        <f>'Jan.'!F221+'Feb.'!F221+Mart!F221+April!F221+Maj!F221+Juni!F221+Juli!F221+August!F221+'Sept.'!F221+'Okt.'!F221+'Nov.'!F221+'Dec.'!F221</f>
        <v>70</v>
      </c>
      <c r="G221" s="13">
        <f>'Jan.'!G221+'Feb.'!G221+Mart!G221+April!G221+Maj!G221+Juni!G221+Juli!G221+August!G221+'Sept.'!G221+'Okt.'!G221+'Nov.'!G221+'Dec.'!G221</f>
        <v>0</v>
      </c>
      <c r="H221" s="13">
        <f>'Jan.'!H221+'Feb.'!H221+Mart!H221+April!H221+Maj!H221+Juni!H221+Juli!H221+August!H221+'Sept.'!H221+'Okt.'!H221+'Nov.'!H221+'Dec.'!H221</f>
        <v>157</v>
      </c>
      <c r="I221" s="13">
        <f>'Jan.'!I221+'Feb.'!I221+Mart!I221+April!I221+Maj!I221+Juni!I221+Juli!I221+August!I221+'Sept.'!I221+'Okt.'!I221+'Nov.'!I221+'Dec.'!I221</f>
        <v>0</v>
      </c>
      <c r="J221" s="13">
        <f>'Jan.'!J221+'Feb.'!J221+Mart!J221+April!J221+Maj!J221+Juni!J221+Juli!J221+August!J221+'Sept.'!J221+'Okt.'!J221+'Nov.'!J221+'Dec.'!J221</f>
        <v>0</v>
      </c>
      <c r="K221" s="2" t="s">
        <v>232</v>
      </c>
      <c r="M221" s="13">
        <f>N221+O221</f>
        <v>170</v>
      </c>
      <c r="N221" s="13">
        <f>'Jan.'!N221+'Feb.'!N221+Mart!N221+April!N221+Maj!N221+Juni!N221+Juli!N221+August!N221+'Sept.'!N221+'Okt.'!N221+'Nov.'!N221+'Dec.'!N221</f>
        <v>76</v>
      </c>
      <c r="O221" s="13">
        <f>'Jan.'!O221+'Feb.'!O221+Mart!O221+April!O221+Maj!O221+Juni!O221+Juli!O221+August!O221+'Sept.'!O221+'Okt.'!O221+'Nov.'!O221+'Dec.'!O221</f>
        <v>94</v>
      </c>
      <c r="P221" s="13">
        <f>'Jan.'!P221+'Feb.'!P221+Mart!P221+April!P221+Maj!P221+Juni!P221+Juli!P221+August!P221+'Sept.'!P221+'Okt.'!P221+'Nov.'!P221+'Dec.'!P221</f>
        <v>0</v>
      </c>
      <c r="Q221" s="13">
        <f>'Jan.'!Q221+'Feb.'!Q221+Mart!Q221+April!Q221+Maj!Q221+Juni!Q221+Juli!Q221+August!Q221+'Sept.'!Q221+'Okt.'!Q221+'Nov.'!Q221+'Dec.'!Q221</f>
        <v>1</v>
      </c>
      <c r="R221" s="13">
        <f>'Jan.'!R221+'Feb.'!R221+Mart!R221+April!R221+Maj!R221+Juni!R221+Juli!R221+August!R221+'Sept.'!R221+'Okt.'!R221+'Nov.'!R221+'Dec.'!R221</f>
        <v>85</v>
      </c>
      <c r="S221" s="13">
        <f>'Jan.'!S221+'Feb.'!S221+Mart!S221+April!S221+Maj!S221+Juni!S221+Juli!S221+August!S221+'Sept.'!S221+'Okt.'!S221+'Nov.'!S221+'Dec.'!S221</f>
        <v>3</v>
      </c>
    </row>
    <row r="222" spans="1:19" s="13" customFormat="1" ht="12.75">
      <c r="A222" s="2" t="s">
        <v>38</v>
      </c>
      <c r="C222" s="13">
        <f>D222+G222</f>
        <v>58</v>
      </c>
      <c r="D222" s="13">
        <f>E222+F222</f>
        <v>57</v>
      </c>
      <c r="E222" s="13">
        <f>'Jan.'!E222+'Feb.'!E222+Mart!E222+April!E222+Maj!E222+Juni!E222+Juli!E222+August!E222+'Sept.'!E222+'Okt.'!E222+'Nov.'!E222+'Dec.'!E222</f>
        <v>30</v>
      </c>
      <c r="F222" s="13">
        <f>'Jan.'!F222+'Feb.'!F222+Mart!F222+April!F222+Maj!F222+Juni!F222+Juli!F222+August!F222+'Sept.'!F222+'Okt.'!F222+'Nov.'!F222+'Dec.'!F222</f>
        <v>27</v>
      </c>
      <c r="G222" s="13">
        <f>'Jan.'!G222+'Feb.'!G222+Mart!G222+April!G222+Maj!G222+Juni!G222+Juli!G222+August!G222+'Sept.'!G222+'Okt.'!G222+'Nov.'!G222+'Dec.'!G222</f>
        <v>1</v>
      </c>
      <c r="H222" s="13">
        <f>'Jan.'!H222+'Feb.'!H222+Mart!H222+April!H222+Maj!H222+Juni!H222+Juli!H222+August!H222+'Sept.'!H222+'Okt.'!H222+'Nov.'!H222+'Dec.'!H222</f>
        <v>55</v>
      </c>
      <c r="I222" s="13">
        <f>'Jan.'!I222+'Feb.'!I222+Mart!I222+April!I222+Maj!I222+Juni!I222+Juli!I222+August!I222+'Sept.'!I222+'Okt.'!I222+'Nov.'!I222+'Dec.'!I222</f>
        <v>3</v>
      </c>
      <c r="J222" s="13">
        <f>'Jan.'!J222+'Feb.'!J222+Mart!J222+April!J222+Maj!J222+Juni!J222+Juli!J222+August!J222+'Sept.'!J222+'Okt.'!J222+'Nov.'!J222+'Dec.'!J222</f>
        <v>0</v>
      </c>
      <c r="K222" s="2" t="s">
        <v>38</v>
      </c>
      <c r="M222" s="13">
        <f>N222+O222</f>
        <v>80</v>
      </c>
      <c r="N222" s="13">
        <f>'Jan.'!N222+'Feb.'!N222+Mart!N222+April!N222+Maj!N222+Juni!N222+Juli!N222+August!N222+'Sept.'!N222+'Okt.'!N222+'Nov.'!N222+'Dec.'!N222</f>
        <v>39</v>
      </c>
      <c r="O222" s="13">
        <f>'Jan.'!O222+'Feb.'!O222+Mart!O222+April!O222+Maj!O222+Juni!O222+Juli!O222+August!O222+'Sept.'!O222+'Okt.'!O222+'Nov.'!O222+'Dec.'!O222</f>
        <v>41</v>
      </c>
      <c r="P222" s="13">
        <f>'Jan.'!P222+'Feb.'!P222+Mart!P222+April!P222+Maj!P222+Juni!P222+Juli!P222+August!P222+'Sept.'!P222+'Okt.'!P222+'Nov.'!P222+'Dec.'!P222</f>
        <v>0</v>
      </c>
      <c r="Q222" s="13">
        <f>'Jan.'!Q222+'Feb.'!Q222+Mart!Q222+April!Q222+Maj!Q222+Juni!Q222+Juli!Q222+August!Q222+'Sept.'!Q222+'Okt.'!Q222+'Nov.'!Q222+'Dec.'!Q222</f>
        <v>1</v>
      </c>
      <c r="R222" s="13">
        <f>'Jan.'!R222+'Feb.'!R222+Mart!R222+April!R222+Maj!R222+Juni!R222+Juli!R222+August!R222+'Sept.'!R222+'Okt.'!R222+'Nov.'!R222+'Dec.'!R222</f>
        <v>36</v>
      </c>
      <c r="S222" s="13">
        <f>'Jan.'!S222+'Feb.'!S222+Mart!S222+April!S222+Maj!S222+Juni!S222+Juli!S222+August!S222+'Sept.'!S222+'Okt.'!S222+'Nov.'!S222+'Dec.'!S222</f>
        <v>0</v>
      </c>
    </row>
    <row r="223" spans="1:19" s="13" customFormat="1" ht="12.75">
      <c r="A223" s="2" t="s">
        <v>51</v>
      </c>
      <c r="C223" s="13">
        <f>D223+G223</f>
        <v>100</v>
      </c>
      <c r="D223" s="13">
        <f>E223+F223</f>
        <v>99</v>
      </c>
      <c r="E223" s="13">
        <f>'Jan.'!E223+'Feb.'!E223+Mart!E223+April!E223+Maj!E223+Juni!E223+Juli!E223+August!E223+'Sept.'!E223+'Okt.'!E223+'Nov.'!E223+'Dec.'!E223</f>
        <v>53</v>
      </c>
      <c r="F223" s="13">
        <f>'Jan.'!F223+'Feb.'!F223+Mart!F223+April!F223+Maj!F223+Juni!F223+Juli!F223+August!F223+'Sept.'!F223+'Okt.'!F223+'Nov.'!F223+'Dec.'!F223</f>
        <v>46</v>
      </c>
      <c r="G223" s="13">
        <f>'Jan.'!G223+'Feb.'!G223+Mart!G223+April!G223+Maj!G223+Juni!G223+Juli!G223+August!G223+'Sept.'!G223+'Okt.'!G223+'Nov.'!G223+'Dec.'!G223</f>
        <v>1</v>
      </c>
      <c r="H223" s="13">
        <f>'Jan.'!H223+'Feb.'!H223+Mart!H223+April!H223+Maj!H223+Juni!H223+Juli!H223+August!H223+'Sept.'!H223+'Okt.'!H223+'Nov.'!H223+'Dec.'!H223</f>
        <v>100</v>
      </c>
      <c r="I223" s="13">
        <f>'Jan.'!I223+'Feb.'!I223+Mart!I223+April!I223+Maj!I223+Juni!I223+Juli!I223+August!I223+'Sept.'!I223+'Okt.'!I223+'Nov.'!I223+'Dec.'!I223</f>
        <v>0</v>
      </c>
      <c r="J223" s="13">
        <f>'Jan.'!J223+'Feb.'!J223+Mart!J223+April!J223+Maj!J223+Juni!J223+Juli!J223+August!J223+'Sept.'!J223+'Okt.'!J223+'Nov.'!J223+'Dec.'!J223</f>
        <v>0</v>
      </c>
      <c r="K223" s="2" t="s">
        <v>51</v>
      </c>
      <c r="M223" s="13">
        <f>N223+O223</f>
        <v>221</v>
      </c>
      <c r="N223" s="13">
        <f>'Jan.'!N223+'Feb.'!N223+Mart!N223+April!N223+Maj!N223+Juni!N223+Juli!N223+August!N223+'Sept.'!N223+'Okt.'!N223+'Nov.'!N223+'Dec.'!N223</f>
        <v>99</v>
      </c>
      <c r="O223" s="13">
        <f>'Jan.'!O223+'Feb.'!O223+Mart!O223+April!O223+Maj!O223+Juni!O223+Juli!O223+August!O223+'Sept.'!O223+'Okt.'!O223+'Nov.'!O223+'Dec.'!O223</f>
        <v>122</v>
      </c>
      <c r="P223" s="13">
        <f>'Jan.'!P223+'Feb.'!P223+Mart!P223+April!P223+Maj!P223+Juni!P223+Juli!P223+August!P223+'Sept.'!P223+'Okt.'!P223+'Nov.'!P223+'Dec.'!P223</f>
        <v>0</v>
      </c>
      <c r="Q223" s="13">
        <f>'Jan.'!Q223+'Feb.'!Q223+Mart!Q223+April!Q223+Maj!Q223+Juni!Q223+Juli!Q223+August!Q223+'Sept.'!Q223+'Okt.'!Q223+'Nov.'!Q223+'Dec.'!Q223</f>
        <v>2</v>
      </c>
      <c r="R223" s="13">
        <f>'Jan.'!R223+'Feb.'!R223+Mart!R223+April!R223+Maj!R223+Juni!R223+Juli!R223+August!R223+'Sept.'!R223+'Okt.'!R223+'Nov.'!R223+'Dec.'!R223</f>
        <v>57</v>
      </c>
      <c r="S223" s="13">
        <f>'Jan.'!S223+'Feb.'!S223+Mart!S223+April!S223+Maj!S223+Juni!S223+Juli!S223+August!S223+'Sept.'!S223+'Okt.'!S223+'Nov.'!S223+'Dec.'!S223</f>
        <v>8</v>
      </c>
    </row>
    <row r="224" spans="1:19" s="13" customFormat="1" ht="12.75">
      <c r="A224" s="2" t="s">
        <v>58</v>
      </c>
      <c r="C224" s="13">
        <f>D224+G224</f>
        <v>62</v>
      </c>
      <c r="D224" s="13">
        <f>E224+F224</f>
        <v>61</v>
      </c>
      <c r="E224" s="13">
        <f>'Jan.'!E224+'Feb.'!E224+Mart!E224+April!E224+Maj!E224+Juni!E224+Juli!E224+August!E224+'Sept.'!E224+'Okt.'!E224+'Nov.'!E224+'Dec.'!E224</f>
        <v>34</v>
      </c>
      <c r="F224" s="13">
        <f>'Jan.'!F224+'Feb.'!F224+Mart!F224+April!F224+Maj!F224+Juni!F224+Juli!F224+August!F224+'Sept.'!F224+'Okt.'!F224+'Nov.'!F224+'Dec.'!F224</f>
        <v>27</v>
      </c>
      <c r="G224" s="13">
        <f>'Jan.'!G224+'Feb.'!G224+Mart!G224+April!G224+Maj!G224+Juni!G224+Juli!G224+August!G224+'Sept.'!G224+'Okt.'!G224+'Nov.'!G224+'Dec.'!G224</f>
        <v>1</v>
      </c>
      <c r="H224" s="13">
        <f>'Jan.'!H224+'Feb.'!H224+Mart!H224+April!H224+Maj!H224+Juni!H224+Juli!H224+August!H224+'Sept.'!H224+'Okt.'!H224+'Nov.'!H224+'Dec.'!H224</f>
        <v>62</v>
      </c>
      <c r="I224" s="13">
        <f>'Jan.'!I224+'Feb.'!I224+Mart!I224+April!I224+Maj!I224+Juni!I224+Juli!I224+August!I224+'Sept.'!I224+'Okt.'!I224+'Nov.'!I224+'Dec.'!I224</f>
        <v>0</v>
      </c>
      <c r="J224" s="13">
        <f>'Jan.'!J224+'Feb.'!J224+Mart!J224+April!J224+Maj!J224+Juni!J224+Juli!J224+August!J224+'Sept.'!J224+'Okt.'!J224+'Nov.'!J224+'Dec.'!J224</f>
        <v>0</v>
      </c>
      <c r="K224" s="2" t="s">
        <v>58</v>
      </c>
      <c r="M224" s="13">
        <f>N224+O224</f>
        <v>91</v>
      </c>
      <c r="N224" s="13">
        <f>'Jan.'!N224+'Feb.'!N224+Mart!N224+April!N224+Maj!N224+Juni!N224+Juli!N224+August!N224+'Sept.'!N224+'Okt.'!N224+'Nov.'!N224+'Dec.'!N224</f>
        <v>52</v>
      </c>
      <c r="O224" s="13">
        <f>'Jan.'!O224+'Feb.'!O224+Mart!O224+April!O224+Maj!O224+Juni!O224+Juli!O224+August!O224+'Sept.'!O224+'Okt.'!O224+'Nov.'!O224+'Dec.'!O224</f>
        <v>39</v>
      </c>
      <c r="P224" s="13">
        <f>'Jan.'!P224+'Feb.'!P224+Mart!P224+April!P224+Maj!P224+Juni!P224+Juli!P224+August!P224+'Sept.'!P224+'Okt.'!P224+'Nov.'!P224+'Dec.'!P224</f>
        <v>1</v>
      </c>
      <c r="Q224" s="13">
        <f>'Jan.'!Q224+'Feb.'!Q224+Mart!Q224+April!Q224+Maj!Q224+Juni!Q224+Juli!Q224+August!Q224+'Sept.'!Q224+'Okt.'!Q224+'Nov.'!Q224+'Dec.'!Q224</f>
        <v>1</v>
      </c>
      <c r="R224" s="13">
        <f>'Jan.'!R224+'Feb.'!R224+Mart!R224+April!R224+Maj!R224+Juni!R224+Juli!R224+August!R224+'Sept.'!R224+'Okt.'!R224+'Nov.'!R224+'Dec.'!R224</f>
        <v>46</v>
      </c>
      <c r="S224" s="13">
        <f>'Jan.'!S224+'Feb.'!S224+Mart!S224+April!S224+Maj!S224+Juni!S224+Juli!S224+August!S224+'Sept.'!S224+'Okt.'!S224+'Nov.'!S224+'Dec.'!S224</f>
        <v>3</v>
      </c>
    </row>
    <row r="225" ht="12"/>
    <row r="226" ht="12.75">
      <c r="A226" s="5"/>
    </row>
    <row r="227" spans="1:11" ht="12.75" customHeight="1">
      <c r="A227" s="5"/>
      <c r="K227" s="5"/>
    </row>
    <row r="228" spans="1:11" ht="12.75">
      <c r="A228" s="2" t="s">
        <v>141</v>
      </c>
      <c r="K228" s="2" t="s">
        <v>141</v>
      </c>
    </row>
    <row r="231" spans="2:12" ht="12.75">
      <c r="B231" s="2" t="s">
        <v>104</v>
      </c>
      <c r="L231" s="2" t="s">
        <v>104</v>
      </c>
    </row>
    <row r="232" spans="2:12" ht="12.75">
      <c r="B232" s="2" t="s">
        <v>228</v>
      </c>
      <c r="L232" s="2" t="s">
        <v>228</v>
      </c>
    </row>
    <row r="234" spans="1:19" s="13" customFormat="1" ht="12.75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>
      <c r="A235" s="32"/>
      <c r="B235" s="33"/>
      <c r="C235" s="34" t="s">
        <v>84</v>
      </c>
      <c r="D235" s="60" t="s">
        <v>156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>
      <c r="A236" s="53" t="s">
        <v>117</v>
      </c>
      <c r="B236" s="54"/>
      <c r="C236" s="34" t="s">
        <v>7</v>
      </c>
      <c r="D236" s="30"/>
      <c r="E236" s="55" t="s">
        <v>121</v>
      </c>
      <c r="F236" s="57"/>
      <c r="G236" s="34" t="s">
        <v>7</v>
      </c>
      <c r="H236" s="37" t="s">
        <v>88</v>
      </c>
      <c r="I236" s="55" t="s">
        <v>92</v>
      </c>
      <c r="J236" s="57"/>
      <c r="K236" s="53" t="s">
        <v>125</v>
      </c>
      <c r="L236" s="54"/>
      <c r="M236" s="30"/>
      <c r="N236" s="55" t="s">
        <v>121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>
      <c r="A237" s="58"/>
      <c r="B237" s="59"/>
      <c r="C237" s="35"/>
      <c r="D237" s="46" t="s">
        <v>10</v>
      </c>
      <c r="E237" s="60" t="s">
        <v>122</v>
      </c>
      <c r="F237" s="62"/>
      <c r="G237" s="35"/>
      <c r="H237" s="46" t="s">
        <v>89</v>
      </c>
      <c r="I237" s="60" t="s">
        <v>98</v>
      </c>
      <c r="J237" s="62"/>
      <c r="K237" s="32"/>
      <c r="L237" s="33"/>
      <c r="M237" s="34" t="s">
        <v>10</v>
      </c>
      <c r="N237" s="60" t="s">
        <v>122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>
      <c r="A238" s="58" t="s">
        <v>118</v>
      </c>
      <c r="B238" s="59"/>
      <c r="C238" s="35"/>
      <c r="D238" s="35"/>
      <c r="E238" s="31"/>
      <c r="F238" s="31"/>
      <c r="G238" s="35"/>
      <c r="H238" s="35"/>
      <c r="I238" s="37" t="s">
        <v>93</v>
      </c>
      <c r="J238" s="37" t="s">
        <v>96</v>
      </c>
      <c r="K238" s="58" t="s">
        <v>126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>
      <c r="A239" s="32"/>
      <c r="B239" s="33"/>
      <c r="C239" s="39" t="s">
        <v>85</v>
      </c>
      <c r="D239" s="47" t="s">
        <v>15</v>
      </c>
      <c r="E239" s="34" t="s">
        <v>123</v>
      </c>
      <c r="F239" s="34" t="s">
        <v>124</v>
      </c>
      <c r="G239" s="39" t="s">
        <v>11</v>
      </c>
      <c r="H239" s="47" t="s">
        <v>90</v>
      </c>
      <c r="I239" s="46" t="s">
        <v>94</v>
      </c>
      <c r="J239" s="46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>
      <c r="A240" s="40"/>
      <c r="B240" s="41"/>
      <c r="C240" s="42" t="s">
        <v>16</v>
      </c>
      <c r="D240" s="43"/>
      <c r="E240" s="42" t="s">
        <v>81</v>
      </c>
      <c r="F240" s="42" t="s">
        <v>82</v>
      </c>
      <c r="G240" s="44" t="s">
        <v>16</v>
      </c>
      <c r="H240" s="48" t="s">
        <v>91</v>
      </c>
      <c r="I240" s="48" t="s">
        <v>95</v>
      </c>
      <c r="J240" s="48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>
      <c r="A242" s="5" t="s">
        <v>17</v>
      </c>
      <c r="C242" s="2">
        <f>SUM(C244:C252)</f>
        <v>2536</v>
      </c>
      <c r="D242" s="2">
        <f aca="true" t="shared" si="31" ref="D242:J242">SUM(D244:D252)</f>
        <v>2527</v>
      </c>
      <c r="E242" s="2">
        <f t="shared" si="31"/>
        <v>1256</v>
      </c>
      <c r="F242" s="2">
        <f t="shared" si="31"/>
        <v>1271</v>
      </c>
      <c r="G242" s="2">
        <f t="shared" si="31"/>
        <v>9</v>
      </c>
      <c r="H242" s="2">
        <f>SUM(H244:H252)</f>
        <v>2534</v>
      </c>
      <c r="I242" s="2">
        <f t="shared" si="31"/>
        <v>2</v>
      </c>
      <c r="J242" s="2">
        <f t="shared" si="31"/>
        <v>0</v>
      </c>
      <c r="K242" s="5" t="s">
        <v>17</v>
      </c>
      <c r="M242" s="2">
        <f>SUM(M244:M252)</f>
        <v>2484</v>
      </c>
      <c r="N242" s="2">
        <f aca="true" t="shared" si="32" ref="N242:S242">SUM(N244:N252)</f>
        <v>1231</v>
      </c>
      <c r="O242" s="2">
        <f t="shared" si="32"/>
        <v>1253</v>
      </c>
      <c r="P242" s="2">
        <f t="shared" si="32"/>
        <v>14</v>
      </c>
      <c r="Q242" s="2">
        <f t="shared" si="32"/>
        <v>36</v>
      </c>
      <c r="R242" s="2">
        <f t="shared" si="32"/>
        <v>1250</v>
      </c>
      <c r="S242" s="2">
        <f t="shared" si="32"/>
        <v>111</v>
      </c>
    </row>
    <row r="244" spans="1:19" s="13" customFormat="1" ht="12.75">
      <c r="A244" s="13" t="s">
        <v>174</v>
      </c>
      <c r="C244" s="2">
        <f>D244+G244</f>
        <v>340</v>
      </c>
      <c r="D244" s="13">
        <f>E244+F244</f>
        <v>339</v>
      </c>
      <c r="E244" s="13">
        <f>'Jan.'!E244+'Feb.'!E244+Mart!E244+April!E244+Maj!E244+Juni!E244+Juli!E244+August!E244+'Sept.'!E244+'Okt.'!E244+'Nov.'!E244+'Dec.'!E244</f>
        <v>183</v>
      </c>
      <c r="F244" s="13">
        <f>'Jan.'!F244+'Feb.'!F244+Mart!F244+April!F244+Maj!F244+Juni!F244+Juli!F244+August!F244+'Sept.'!F244+'Okt.'!F244+'Nov.'!F244+'Dec.'!F244</f>
        <v>156</v>
      </c>
      <c r="G244" s="13">
        <f>'Jan.'!G244+'Feb.'!G244+Mart!G244+April!G244+Maj!G244+Juni!G244+Juli!G244+August!G244+'Sept.'!G244+'Okt.'!G244+'Nov.'!G244+'Dec.'!G244</f>
        <v>1</v>
      </c>
      <c r="H244" s="13">
        <f>'Jan.'!H244+'Feb.'!H244+Mart!H244+April!H244+Maj!H244+Juni!H244+Juli!H244+August!H244+'Sept.'!H244+'Okt.'!H244+'Nov.'!H244+'Dec.'!H244</f>
        <v>340</v>
      </c>
      <c r="I244" s="13">
        <f>'Jan.'!I244+'Feb.'!I244+Mart!I244+April!I244+Maj!I244+Juni!I244+Juli!I244+August!I244+'Sept.'!I244+'Okt.'!I244+'Nov.'!I244+'Dec.'!I244</f>
        <v>0</v>
      </c>
      <c r="J244" s="13">
        <f>'Jan.'!J244+'Feb.'!J244+Mart!J244+April!J244+Maj!J244+Juni!J244+Juli!J244+August!J244+'Sept.'!J244+'Okt.'!J244+'Nov.'!J244+'Dec.'!J244</f>
        <v>0</v>
      </c>
      <c r="K244" s="13" t="s">
        <v>174</v>
      </c>
      <c r="M244" s="13">
        <f>N244+O244</f>
        <v>435</v>
      </c>
      <c r="N244" s="13">
        <f>'Jan.'!N244+'Feb.'!N244+Mart!N244+April!N244+Maj!N244+Juni!N244+Juli!N244+August!N244+'Sept.'!N244+'Okt.'!N244+'Nov.'!N244+'Dec.'!N244</f>
        <v>216</v>
      </c>
      <c r="O244" s="13">
        <f>'Jan.'!O244+'Feb.'!O244+Mart!O244+April!O244+Maj!O244+Juni!O244+Juli!O244+August!O244+'Sept.'!O244+'Okt.'!O244+'Nov.'!O244+'Dec.'!O244</f>
        <v>219</v>
      </c>
      <c r="P244" s="13">
        <f>'Jan.'!P244+'Feb.'!P244+Mart!P244+April!P244+Maj!P244+Juni!P244+Juli!P244+August!P244+'Sept.'!P244+'Okt.'!P244+'Nov.'!P244+'Dec.'!P244</f>
        <v>4</v>
      </c>
      <c r="Q244" s="13">
        <f>'Jan.'!Q244+'Feb.'!Q244+Mart!Q244+April!Q244+Maj!Q244+Juni!Q244+Juli!Q244+August!Q244+'Sept.'!Q244+'Okt.'!Q244+'Nov.'!Q244+'Dec.'!Q244</f>
        <v>2</v>
      </c>
      <c r="R244" s="13">
        <f>'Jan.'!R244+'Feb.'!R244+Mart!R244+April!R244+Maj!R244+Juni!R244+Juli!R244+August!R244+'Sept.'!R244+'Okt.'!R244+'Nov.'!R244+'Dec.'!R244</f>
        <v>232</v>
      </c>
      <c r="S244" s="13">
        <f>'Jan.'!S244+'Feb.'!S244+Mart!S244+April!S244+Maj!S244+Juni!S244+Juli!S244+August!S244+'Sept.'!S244+'Okt.'!S244+'Nov.'!S244+'Dec.'!S244</f>
        <v>24</v>
      </c>
    </row>
    <row r="245" spans="1:19" s="13" customFormat="1" ht="12.75">
      <c r="A245" s="14" t="s">
        <v>116</v>
      </c>
      <c r="C245" s="2">
        <f aca="true" t="shared" si="33" ref="C245:C252">D245+G245</f>
        <v>162</v>
      </c>
      <c r="D245" s="13">
        <f aca="true" t="shared" si="34" ref="D245:D252">E245+F245</f>
        <v>160</v>
      </c>
      <c r="E245" s="13">
        <f>'Jan.'!E245+'Feb.'!E245+Mart!E245+April!E245+Maj!E245+Juni!E245+Juli!E245+August!E245+'Sept.'!E245+'Okt.'!E245+'Nov.'!E245+'Dec.'!E245</f>
        <v>73</v>
      </c>
      <c r="F245" s="13">
        <f>'Jan.'!F245+'Feb.'!F245+Mart!F245+April!F245+Maj!F245+Juni!F245+Juli!F245+August!F245+'Sept.'!F245+'Okt.'!F245+'Nov.'!F245+'Dec.'!F245</f>
        <v>87</v>
      </c>
      <c r="G245" s="13">
        <f>'Jan.'!G245+'Feb.'!G245+Mart!G245+April!G245+Maj!G245+Juni!G245+Juli!G245+August!G245+'Sept.'!G245+'Okt.'!G245+'Nov.'!G245+'Dec.'!G245</f>
        <v>2</v>
      </c>
      <c r="H245" s="13">
        <f>'Jan.'!H245+'Feb.'!H245+Mart!H245+April!H245+Maj!H245+Juni!H245+Juli!H245+August!H245+'Sept.'!H245+'Okt.'!H245+'Nov.'!H245+'Dec.'!H245</f>
        <v>162</v>
      </c>
      <c r="I245" s="13">
        <f>'Jan.'!I245+'Feb.'!I245+Mart!I245+April!I245+Maj!I245+Juni!I245+Juli!I245+August!I245+'Sept.'!I245+'Okt.'!I245+'Nov.'!I245+'Dec.'!I245</f>
        <v>0</v>
      </c>
      <c r="J245" s="13">
        <f>'Jan.'!J245+'Feb.'!J245+Mart!J245+April!J245+Maj!J245+Juni!J245+Juli!J245+August!J245+'Sept.'!J245+'Okt.'!J245+'Nov.'!J245+'Dec.'!J245</f>
        <v>0</v>
      </c>
      <c r="K245" s="14" t="s">
        <v>116</v>
      </c>
      <c r="M245" s="13">
        <f aca="true" t="shared" si="35" ref="M245:M252">N245+O245</f>
        <v>120</v>
      </c>
      <c r="N245" s="13">
        <f>'Jan.'!N245+'Feb.'!N245+Mart!N245+April!N245+Maj!N245+Juni!N245+Juli!N245+August!N245+'Sept.'!N245+'Okt.'!N245+'Nov.'!N245+'Dec.'!N245</f>
        <v>59</v>
      </c>
      <c r="O245" s="13">
        <f>'Jan.'!O245+'Feb.'!O245+Mart!O245+April!O245+Maj!O245+Juni!O245+Juli!O245+August!O245+'Sept.'!O245+'Okt.'!O245+'Nov.'!O245+'Dec.'!O245</f>
        <v>61</v>
      </c>
      <c r="P245" s="13">
        <f>'Jan.'!P245+'Feb.'!P245+Mart!P245+April!P245+Maj!P245+Juni!P245+Juli!P245+August!P245+'Sept.'!P245+'Okt.'!P245+'Nov.'!P245+'Dec.'!P245</f>
        <v>2</v>
      </c>
      <c r="Q245" s="13">
        <f>'Jan.'!Q245+'Feb.'!Q245+Mart!Q245+April!Q245+Maj!Q245+Juni!Q245+Juli!Q245+August!Q245+'Sept.'!Q245+'Okt.'!Q245+'Nov.'!Q245+'Dec.'!Q245</f>
        <v>1</v>
      </c>
      <c r="R245" s="13">
        <f>'Jan.'!R245+'Feb.'!R245+Mart!R245+April!R245+Maj!R245+Juni!R245+Juli!R245+August!R245+'Sept.'!R245+'Okt.'!R245+'Nov.'!R245+'Dec.'!R245</f>
        <v>75</v>
      </c>
      <c r="S245" s="13">
        <f>'Jan.'!S245+'Feb.'!S245+Mart!S245+April!S245+Maj!S245+Juni!S245+Juli!S245+August!S245+'Sept.'!S245+'Okt.'!S245+'Nov.'!S245+'Dec.'!S245</f>
        <v>3</v>
      </c>
    </row>
    <row r="246" spans="1:19" s="13" customFormat="1" ht="12.75">
      <c r="A246" s="14" t="s">
        <v>115</v>
      </c>
      <c r="C246" s="2">
        <f t="shared" si="33"/>
        <v>424</v>
      </c>
      <c r="D246" s="13">
        <f t="shared" si="34"/>
        <v>423</v>
      </c>
      <c r="E246" s="13">
        <f>'Jan.'!E246+'Feb.'!E246+Mart!E246+April!E246+Maj!E246+Juni!E246+Juli!E246+August!E246+'Sept.'!E246+'Okt.'!E246+'Nov.'!E246+'Dec.'!E246</f>
        <v>215</v>
      </c>
      <c r="F246" s="13">
        <f>'Jan.'!F246+'Feb.'!F246+Mart!F246+April!F246+Maj!F246+Juni!F246+Juli!F246+August!F246+'Sept.'!F246+'Okt.'!F246+'Nov.'!F246+'Dec.'!F246</f>
        <v>208</v>
      </c>
      <c r="G246" s="13">
        <f>'Jan.'!G246+'Feb.'!G246+Mart!G246+April!G246+Maj!G246+Juni!G246+Juli!G246+August!G246+'Sept.'!G246+'Okt.'!G246+'Nov.'!G246+'Dec.'!G246</f>
        <v>1</v>
      </c>
      <c r="H246" s="13">
        <f>'Jan.'!H246+'Feb.'!H246+Mart!H246+April!H246+Maj!H246+Juni!H246+Juli!H246+August!H246+'Sept.'!H246+'Okt.'!H246+'Nov.'!H246+'Dec.'!H246</f>
        <v>424</v>
      </c>
      <c r="I246" s="13">
        <f>'Jan.'!I246+'Feb.'!I246+Mart!I246+April!I246+Maj!I246+Juni!I246+Juli!I246+August!I246+'Sept.'!I246+'Okt.'!I246+'Nov.'!I246+'Dec.'!I246</f>
        <v>0</v>
      </c>
      <c r="J246" s="13">
        <f>'Jan.'!J246+'Feb.'!J246+Mart!J246+April!J246+Maj!J246+Juni!J246+Juli!J246+August!J246+'Sept.'!J246+'Okt.'!J246+'Nov.'!J246+'Dec.'!J246</f>
        <v>0</v>
      </c>
      <c r="K246" s="14" t="s">
        <v>115</v>
      </c>
      <c r="M246" s="13">
        <f t="shared" si="35"/>
        <v>354</v>
      </c>
      <c r="N246" s="13">
        <f>'Jan.'!N246+'Feb.'!N246+Mart!N246+April!N246+Maj!N246+Juni!N246+Juli!N246+August!N246+'Sept.'!N246+'Okt.'!N246+'Nov.'!N246+'Dec.'!N246</f>
        <v>172</v>
      </c>
      <c r="O246" s="13">
        <f>'Jan.'!O246+'Feb.'!O246+Mart!O246+April!O246+Maj!O246+Juni!O246+Juli!O246+August!O246+'Sept.'!O246+'Okt.'!O246+'Nov.'!O246+'Dec.'!O246</f>
        <v>182</v>
      </c>
      <c r="P246" s="13">
        <f>'Jan.'!P246+'Feb.'!P246+Mart!P246+April!P246+Maj!P246+Juni!P246+Juli!P246+August!P246+'Sept.'!P246+'Okt.'!P246+'Nov.'!P246+'Dec.'!P246</f>
        <v>1</v>
      </c>
      <c r="Q246" s="13">
        <f>'Jan.'!Q246+'Feb.'!Q246+Mart!Q246+April!Q246+Maj!Q246+Juni!Q246+Juli!Q246+August!Q246+'Sept.'!Q246+'Okt.'!Q246+'Nov.'!Q246+'Dec.'!Q246</f>
        <v>11</v>
      </c>
      <c r="R246" s="13">
        <f>'Jan.'!R246+'Feb.'!R246+Mart!R246+April!R246+Maj!R246+Juni!R246+Juli!R246+August!R246+'Sept.'!R246+'Okt.'!R246+'Nov.'!R246+'Dec.'!R246</f>
        <v>180</v>
      </c>
      <c r="S246" s="13">
        <f>'Jan.'!S246+'Feb.'!S246+Mart!S246+April!S246+Maj!S246+Juni!S246+Juli!S246+August!S246+'Sept.'!S246+'Okt.'!S246+'Nov.'!S246+'Dec.'!S246</f>
        <v>12</v>
      </c>
    </row>
    <row r="247" spans="1:19" s="13" customFormat="1" ht="12.75">
      <c r="A247" s="14" t="s">
        <v>114</v>
      </c>
      <c r="C247" s="2">
        <f t="shared" si="33"/>
        <v>134</v>
      </c>
      <c r="D247" s="13">
        <f t="shared" si="34"/>
        <v>134</v>
      </c>
      <c r="E247" s="13">
        <f>'Jan.'!E247+'Feb.'!E247+Mart!E247+April!E247+Maj!E247+Juni!E247+Juli!E247+August!E247+'Sept.'!E247+'Okt.'!E247+'Nov.'!E247+'Dec.'!E247</f>
        <v>69</v>
      </c>
      <c r="F247" s="13">
        <f>'Jan.'!F247+'Feb.'!F247+Mart!F247+April!F247+Maj!F247+Juni!F247+Juli!F247+August!F247+'Sept.'!F247+'Okt.'!F247+'Nov.'!F247+'Dec.'!F247</f>
        <v>65</v>
      </c>
      <c r="G247" s="13">
        <f>'Jan.'!G247+'Feb.'!G247+Mart!G247+April!G247+Maj!G247+Juni!G247+Juli!G247+August!G247+'Sept.'!G247+'Okt.'!G247+'Nov.'!G247+'Dec.'!G247</f>
        <v>0</v>
      </c>
      <c r="H247" s="13">
        <f>'Jan.'!H247+'Feb.'!H247+Mart!H247+April!H247+Maj!H247+Juni!H247+Juli!H247+August!H247+'Sept.'!H247+'Okt.'!H247+'Nov.'!H247+'Dec.'!H247</f>
        <v>134</v>
      </c>
      <c r="I247" s="13">
        <f>'Jan.'!I247+'Feb.'!I247+Mart!I247+April!I247+Maj!I247+Juni!I247+Juli!I247+August!I247+'Sept.'!I247+'Okt.'!I247+'Nov.'!I247+'Dec.'!I247</f>
        <v>0</v>
      </c>
      <c r="J247" s="13">
        <f>'Jan.'!J247+'Feb.'!J247+Mart!J247+April!J247+Maj!J247+Juni!J247+Juli!J247+August!J247+'Sept.'!J247+'Okt.'!J247+'Nov.'!J247+'Dec.'!J247</f>
        <v>0</v>
      </c>
      <c r="K247" s="14" t="s">
        <v>114</v>
      </c>
      <c r="M247" s="13">
        <f t="shared" si="35"/>
        <v>87</v>
      </c>
      <c r="N247" s="13">
        <f>'Jan.'!N247+'Feb.'!N247+Mart!N247+April!N247+Maj!N247+Juni!N247+Juli!N247+August!N247+'Sept.'!N247+'Okt.'!N247+'Nov.'!N247+'Dec.'!N247</f>
        <v>45</v>
      </c>
      <c r="O247" s="13">
        <f>'Jan.'!O247+'Feb.'!O247+Mart!O247+April!O247+Maj!O247+Juni!O247+Juli!O247+August!O247+'Sept.'!O247+'Okt.'!O247+'Nov.'!O247+'Dec.'!O247</f>
        <v>42</v>
      </c>
      <c r="P247" s="13">
        <f>'Jan.'!P247+'Feb.'!P247+Mart!P247+April!P247+Maj!P247+Juni!P247+Juli!P247+August!P247+'Sept.'!P247+'Okt.'!P247+'Nov.'!P247+'Dec.'!P247</f>
        <v>0</v>
      </c>
      <c r="Q247" s="13">
        <f>'Jan.'!Q247+'Feb.'!Q247+Mart!Q247+April!Q247+Maj!Q247+Juni!Q247+Juli!Q247+August!Q247+'Sept.'!Q247+'Okt.'!Q247+'Nov.'!Q247+'Dec.'!Q247</f>
        <v>1</v>
      </c>
      <c r="R247" s="13">
        <f>'Jan.'!R247+'Feb.'!R247+Mart!R247+April!R247+Maj!R247+Juni!R247+Juli!R247+August!R247+'Sept.'!R247+'Okt.'!R247+'Nov.'!R247+'Dec.'!R247</f>
        <v>68</v>
      </c>
      <c r="S247" s="13">
        <f>'Jan.'!S247+'Feb.'!S247+Mart!S247+April!S247+Maj!S247+Juni!S247+Juli!S247+August!S247+'Sept.'!S247+'Okt.'!S247+'Nov.'!S247+'Dec.'!S247</f>
        <v>1</v>
      </c>
    </row>
    <row r="248" spans="1:19" s="13" customFormat="1" ht="12.75">
      <c r="A248" s="14" t="s">
        <v>175</v>
      </c>
      <c r="C248" s="2">
        <f t="shared" si="33"/>
        <v>701</v>
      </c>
      <c r="D248" s="13">
        <f t="shared" si="34"/>
        <v>700</v>
      </c>
      <c r="E248" s="13">
        <f>'Jan.'!E248+'Feb.'!E248+Mart!E248+April!E248+Maj!E248+Juni!E248+Juli!E248+August!E248+'Sept.'!E248+'Okt.'!E248+'Nov.'!E248+'Dec.'!E248</f>
        <v>339</v>
      </c>
      <c r="F248" s="13">
        <f>'Jan.'!F248+'Feb.'!F248+Mart!F248+April!F248+Maj!F248+Juni!F248+Juli!F248+August!F248+'Sept.'!F248+'Okt.'!F248+'Nov.'!F248+'Dec.'!F248</f>
        <v>361</v>
      </c>
      <c r="G248" s="13">
        <f>'Jan.'!G248+'Feb.'!G248+Mart!G248+April!G248+Maj!G248+Juni!G248+Juli!G248+August!G248+'Sept.'!G248+'Okt.'!G248+'Nov.'!G248+'Dec.'!G248</f>
        <v>1</v>
      </c>
      <c r="H248" s="13">
        <f>'Jan.'!H248+'Feb.'!H248+Mart!H248+April!H248+Maj!H248+Juni!H248+Juli!H248+August!H248+'Sept.'!H248+'Okt.'!H248+'Nov.'!H248+'Dec.'!H248</f>
        <v>699</v>
      </c>
      <c r="I248" s="13">
        <f>'Jan.'!I248+'Feb.'!I248+Mart!I248+April!I248+Maj!I248+Juni!I248+Juli!I248+August!I248+'Sept.'!I248+'Okt.'!I248+'Nov.'!I248+'Dec.'!I248</f>
        <v>2</v>
      </c>
      <c r="J248" s="13">
        <f>'Jan.'!J248+'Feb.'!J248+Mart!J248+April!J248+Maj!J248+Juni!J248+Juli!J248+August!J248+'Sept.'!J248+'Okt.'!J248+'Nov.'!J248+'Dec.'!J248</f>
        <v>0</v>
      </c>
      <c r="K248" s="14" t="s">
        <v>175</v>
      </c>
      <c r="M248" s="13">
        <f t="shared" si="35"/>
        <v>638</v>
      </c>
      <c r="N248" s="13">
        <f>'Jan.'!N248+'Feb.'!N248+Mart!N248+April!N248+Maj!N248+Juni!N248+Juli!N248+August!N248+'Sept.'!N248+'Okt.'!N248+'Nov.'!N248+'Dec.'!N248</f>
        <v>312</v>
      </c>
      <c r="O248" s="13">
        <f>'Jan.'!O248+'Feb.'!O248+Mart!O248+April!O248+Maj!O248+Juni!O248+Juli!O248+August!O248+'Sept.'!O248+'Okt.'!O248+'Nov.'!O248+'Dec.'!O248</f>
        <v>326</v>
      </c>
      <c r="P248" s="13">
        <f>'Jan.'!P248+'Feb.'!P248+Mart!P248+April!P248+Maj!P248+Juni!P248+Juli!P248+August!P248+'Sept.'!P248+'Okt.'!P248+'Nov.'!P248+'Dec.'!P248</f>
        <v>2</v>
      </c>
      <c r="Q248" s="13">
        <f>'Jan.'!Q248+'Feb.'!Q248+Mart!Q248+April!Q248+Maj!Q248+Juni!Q248+Juli!Q248+August!Q248+'Sept.'!Q248+'Okt.'!Q248+'Nov.'!Q248+'Dec.'!Q248</f>
        <v>10</v>
      </c>
      <c r="R248" s="13">
        <f>'Jan.'!R248+'Feb.'!R248+Mart!R248+April!R248+Maj!R248+Juni!R248+Juli!R248+August!R248+'Sept.'!R248+'Okt.'!R248+'Nov.'!R248+'Dec.'!R248</f>
        <v>306</v>
      </c>
      <c r="S248" s="13">
        <f>'Jan.'!S248+'Feb.'!S248+Mart!S248+April!S248+Maj!S248+Juni!S248+Juli!S248+August!S248+'Sept.'!S248+'Okt.'!S248+'Nov.'!S248+'Dec.'!S248</f>
        <v>35</v>
      </c>
    </row>
    <row r="249" spans="1:19" s="13" customFormat="1" ht="12.75">
      <c r="A249" s="14" t="s">
        <v>113</v>
      </c>
      <c r="C249" s="2">
        <f t="shared" si="33"/>
        <v>373</v>
      </c>
      <c r="D249" s="13">
        <f t="shared" si="34"/>
        <v>370</v>
      </c>
      <c r="E249" s="13">
        <f>'Jan.'!E249+'Feb.'!E249+Mart!E249+April!E249+Maj!E249+Juni!E249+Juli!E249+August!E249+'Sept.'!E249+'Okt.'!E249+'Nov.'!E249+'Dec.'!E249</f>
        <v>181</v>
      </c>
      <c r="F249" s="13">
        <f>'Jan.'!F249+'Feb.'!F249+Mart!F249+April!F249+Maj!F249+Juni!F249+Juli!F249+August!F249+'Sept.'!F249+'Okt.'!F249+'Nov.'!F249+'Dec.'!F249</f>
        <v>189</v>
      </c>
      <c r="G249" s="13">
        <f>'Jan.'!G249+'Feb.'!G249+Mart!G249+April!G249+Maj!G249+Juni!G249+Juli!G249+August!G249+'Sept.'!G249+'Okt.'!G249+'Nov.'!G249+'Dec.'!G249</f>
        <v>3</v>
      </c>
      <c r="H249" s="13">
        <f>'Jan.'!H249+'Feb.'!H249+Mart!H249+April!H249+Maj!H249+Juni!H249+Juli!H249+August!H249+'Sept.'!H249+'Okt.'!H249+'Nov.'!H249+'Dec.'!H249</f>
        <v>373</v>
      </c>
      <c r="I249" s="13">
        <f>'Jan.'!I249+'Feb.'!I249+Mart!I249+April!I249+Maj!I249+Juni!I249+Juli!I249+August!I249+'Sept.'!I249+'Okt.'!I249+'Nov.'!I249+'Dec.'!I249</f>
        <v>0</v>
      </c>
      <c r="J249" s="13">
        <f>'Jan.'!J249+'Feb.'!J249+Mart!J249+April!J249+Maj!J249+Juni!J249+Juli!J249+August!J249+'Sept.'!J249+'Okt.'!J249+'Nov.'!J249+'Dec.'!J249</f>
        <v>0</v>
      </c>
      <c r="K249" s="14" t="s">
        <v>113</v>
      </c>
      <c r="M249" s="13">
        <f t="shared" si="35"/>
        <v>394</v>
      </c>
      <c r="N249" s="13">
        <f>'Jan.'!N249+'Feb.'!N249+Mart!N249+April!N249+Maj!N249+Juni!N249+Juli!N249+August!N249+'Sept.'!N249+'Okt.'!N249+'Nov.'!N249+'Dec.'!N249</f>
        <v>192</v>
      </c>
      <c r="O249" s="13">
        <f>'Jan.'!O249+'Feb.'!O249+Mart!O249+April!O249+Maj!O249+Juni!O249+Juli!O249+August!O249+'Sept.'!O249+'Okt.'!O249+'Nov.'!O249+'Dec.'!O249</f>
        <v>202</v>
      </c>
      <c r="P249" s="13">
        <f>'Jan.'!P249+'Feb.'!P249+Mart!P249+April!P249+Maj!P249+Juni!P249+Juli!P249+August!P249+'Sept.'!P249+'Okt.'!P249+'Nov.'!P249+'Dec.'!P249</f>
        <v>2</v>
      </c>
      <c r="Q249" s="13">
        <f>'Jan.'!Q249+'Feb.'!Q249+Mart!Q249+April!Q249+Maj!Q249+Juni!Q249+Juli!Q249+August!Q249+'Sept.'!Q249+'Okt.'!Q249+'Nov.'!Q249+'Dec.'!Q249</f>
        <v>5</v>
      </c>
      <c r="R249" s="13">
        <f>'Jan.'!R249+'Feb.'!R249+Mart!R249+April!R249+Maj!R249+Juni!R249+Juli!R249+August!R249+'Sept.'!R249+'Okt.'!R249+'Nov.'!R249+'Dec.'!R249</f>
        <v>200</v>
      </c>
      <c r="S249" s="13">
        <f>'Jan.'!S249+'Feb.'!S249+Mart!S249+April!S249+Maj!S249+Juni!S249+Juli!S249+August!S249+'Sept.'!S249+'Okt.'!S249+'Nov.'!S249+'Dec.'!S249</f>
        <v>15</v>
      </c>
    </row>
    <row r="250" spans="1:19" s="13" customFormat="1" ht="12.75">
      <c r="A250" s="14" t="s">
        <v>176</v>
      </c>
      <c r="C250" s="2">
        <f t="shared" si="33"/>
        <v>231</v>
      </c>
      <c r="D250" s="13">
        <f t="shared" si="34"/>
        <v>231</v>
      </c>
      <c r="E250" s="13">
        <f>'Jan.'!E250+'Feb.'!E250+Mart!E250+April!E250+Maj!E250+Juni!E250+Juli!E250+August!E250+'Sept.'!E250+'Okt.'!E250+'Nov.'!E250+'Dec.'!E250</f>
        <v>111</v>
      </c>
      <c r="F250" s="13">
        <f>'Jan.'!F250+'Feb.'!F250+Mart!F250+April!F250+Maj!F250+Juni!F250+Juli!F250+August!F250+'Sept.'!F250+'Okt.'!F250+'Nov.'!F250+'Dec.'!F250</f>
        <v>120</v>
      </c>
      <c r="G250" s="13">
        <f>'Jan.'!G250+'Feb.'!G250+Mart!G250+April!G250+Maj!G250+Juni!G250+Juli!G250+August!G250+'Sept.'!G250+'Okt.'!G250+'Nov.'!G250+'Dec.'!G250</f>
        <v>0</v>
      </c>
      <c r="H250" s="13">
        <f>'Jan.'!H250+'Feb.'!H250+Mart!H250+April!H250+Maj!H250+Juni!H250+Juli!H250+August!H250+'Sept.'!H250+'Okt.'!H250+'Nov.'!H250+'Dec.'!H250</f>
        <v>231</v>
      </c>
      <c r="I250" s="13">
        <f>'Jan.'!I250+'Feb.'!I250+Mart!I250+April!I250+Maj!I250+Juni!I250+Juli!I250+August!I250+'Sept.'!I250+'Okt.'!I250+'Nov.'!I250+'Dec.'!I250</f>
        <v>0</v>
      </c>
      <c r="J250" s="13">
        <f>'Jan.'!J250+'Feb.'!J250+Mart!J250+April!J250+Maj!J250+Juni!J250+Juli!J250+August!J250+'Sept.'!J250+'Okt.'!J250+'Nov.'!J250+'Dec.'!J250</f>
        <v>0</v>
      </c>
      <c r="K250" s="14" t="s">
        <v>176</v>
      </c>
      <c r="M250" s="13">
        <f t="shared" si="35"/>
        <v>302</v>
      </c>
      <c r="N250" s="13">
        <f>'Jan.'!N250+'Feb.'!N250+Mart!N250+April!N250+Maj!N250+Juni!N250+Juli!N250+August!N250+'Sept.'!N250+'Okt.'!N250+'Nov.'!N250+'Dec.'!N250</f>
        <v>162</v>
      </c>
      <c r="O250" s="13">
        <f>'Jan.'!O250+'Feb.'!O250+Mart!O250+April!O250+Maj!O250+Juni!O250+Juli!O250+August!O250+'Sept.'!O250+'Okt.'!O250+'Nov.'!O250+'Dec.'!O250</f>
        <v>140</v>
      </c>
      <c r="P250" s="13">
        <f>'Jan.'!P250+'Feb.'!P250+Mart!P250+April!P250+Maj!P250+Juni!P250+Juli!P250+August!P250+'Sept.'!P250+'Okt.'!P250+'Nov.'!P250+'Dec.'!P250</f>
        <v>3</v>
      </c>
      <c r="Q250" s="13">
        <f>'Jan.'!Q250+'Feb.'!Q250+Mart!Q250+April!Q250+Maj!Q250+Juni!Q250+Juli!Q250+August!Q250+'Sept.'!Q250+'Okt.'!Q250+'Nov.'!Q250+'Dec.'!Q250</f>
        <v>4</v>
      </c>
      <c r="R250" s="13">
        <f>'Jan.'!R250+'Feb.'!R250+Mart!R250+April!R250+Maj!R250+Juni!R250+Juli!R250+August!R250+'Sept.'!R250+'Okt.'!R250+'Nov.'!R250+'Dec.'!R250</f>
        <v>98</v>
      </c>
      <c r="S250" s="13">
        <f>'Jan.'!S250+'Feb.'!S250+Mart!S250+April!S250+Maj!S250+Juni!S250+Juli!S250+August!S250+'Sept.'!S250+'Okt.'!S250+'Nov.'!S250+'Dec.'!S250</f>
        <v>13</v>
      </c>
    </row>
    <row r="251" spans="1:19" s="13" customFormat="1" ht="12.75">
      <c r="A251" s="14" t="s">
        <v>111</v>
      </c>
      <c r="C251" s="2">
        <f t="shared" si="33"/>
        <v>6</v>
      </c>
      <c r="D251" s="13">
        <f t="shared" si="34"/>
        <v>6</v>
      </c>
      <c r="E251" s="13">
        <f>'Jan.'!E251+'Feb.'!E251+Mart!E251+April!E251+Maj!E251+Juni!E251+Juli!E251+August!E251+'Sept.'!E251+'Okt.'!E251+'Nov.'!E251+'Dec.'!E251</f>
        <v>3</v>
      </c>
      <c r="F251" s="13">
        <f>'Jan.'!F251+'Feb.'!F251+Mart!F251+April!F251+Maj!F251+Juni!F251+Juli!F251+August!F251+'Sept.'!F251+'Okt.'!F251+'Nov.'!F251+'Dec.'!F251</f>
        <v>3</v>
      </c>
      <c r="G251" s="13">
        <f>'Jan.'!G251+'Feb.'!G251+Mart!G251+April!G251+Maj!G251+Juni!G251+Juli!G251+August!G251+'Sept.'!G251+'Okt.'!G251+'Nov.'!G251+'Dec.'!G251</f>
        <v>0</v>
      </c>
      <c r="H251" s="13">
        <f>'Jan.'!H251+'Feb.'!H251+Mart!H251+April!H251+Maj!H251+Juni!H251+Juli!H251+August!H251+'Sept.'!H251+'Okt.'!H251+'Nov.'!H251+'Dec.'!H251</f>
        <v>6</v>
      </c>
      <c r="I251" s="13">
        <f>'Jan.'!I251+'Feb.'!I251+Mart!I251+April!I251+Maj!I251+Juni!I251+Juli!I251+August!I251+'Sept.'!I251+'Okt.'!I251+'Nov.'!I251+'Dec.'!I251</f>
        <v>0</v>
      </c>
      <c r="J251" s="13">
        <f>'Jan.'!J251+'Feb.'!J251+Mart!J251+April!J251+Maj!J251+Juni!J251+Juli!J251+August!J251+'Sept.'!J251+'Okt.'!J251+'Nov.'!J251+'Dec.'!J251</f>
        <v>0</v>
      </c>
      <c r="K251" s="14" t="s">
        <v>111</v>
      </c>
      <c r="M251" s="13">
        <f t="shared" si="35"/>
        <v>27</v>
      </c>
      <c r="N251" s="13">
        <f>'Jan.'!N251+'Feb.'!N251+Mart!N251+April!N251+Maj!N251+Juni!N251+Juli!N251+August!N251+'Sept.'!N251+'Okt.'!N251+'Nov.'!N251+'Dec.'!N251</f>
        <v>13</v>
      </c>
      <c r="O251" s="13">
        <f>'Jan.'!O251+'Feb.'!O251+Mart!O251+April!O251+Maj!O251+Juni!O251+Juli!O251+August!O251+'Sept.'!O251+'Okt.'!O251+'Nov.'!O251+'Dec.'!O251</f>
        <v>14</v>
      </c>
      <c r="P251" s="13">
        <f>'Jan.'!P251+'Feb.'!P251+Mart!P251+April!P251+Maj!P251+Juni!P251+Juli!P251+August!P251+'Sept.'!P251+'Okt.'!P251+'Nov.'!P251+'Dec.'!P251</f>
        <v>0</v>
      </c>
      <c r="Q251" s="13">
        <f>'Jan.'!Q251+'Feb.'!Q251+Mart!Q251+April!Q251+Maj!Q251+Juni!Q251+Juli!Q251+August!Q251+'Sept.'!Q251+'Okt.'!Q251+'Nov.'!Q251+'Dec.'!Q251</f>
        <v>1</v>
      </c>
      <c r="R251" s="13">
        <f>'Jan.'!R251+'Feb.'!R251+Mart!R251+April!R251+Maj!R251+Juni!R251+Juli!R251+August!R251+'Sept.'!R251+'Okt.'!R251+'Nov.'!R251+'Dec.'!R251</f>
        <v>6</v>
      </c>
      <c r="S251" s="13">
        <f>'Jan.'!S251+'Feb.'!S251+Mart!S251+April!S251+Maj!S251+Juni!S251+Juli!S251+August!S251+'Sept.'!S251+'Okt.'!S251+'Nov.'!S251+'Dec.'!S251</f>
        <v>0</v>
      </c>
    </row>
    <row r="252" spans="1:19" s="13" customFormat="1" ht="12.75">
      <c r="A252" s="14" t="s">
        <v>112</v>
      </c>
      <c r="C252" s="2">
        <f t="shared" si="33"/>
        <v>165</v>
      </c>
      <c r="D252" s="13">
        <f t="shared" si="34"/>
        <v>164</v>
      </c>
      <c r="E252" s="13">
        <f>'Jan.'!E252+'Feb.'!E252+Mart!E252+April!E252+Maj!E252+Juni!E252+Juli!E252+August!E252+'Sept.'!E252+'Okt.'!E252+'Nov.'!E252+'Dec.'!E252</f>
        <v>82</v>
      </c>
      <c r="F252" s="13">
        <f>'Jan.'!F252+'Feb.'!F252+Mart!F252+April!F252+Maj!F252+Juni!F252+Juli!F252+August!F252+'Sept.'!F252+'Okt.'!F252+'Nov.'!F252+'Dec.'!F252</f>
        <v>82</v>
      </c>
      <c r="G252" s="13">
        <f>'Jan.'!G252+'Feb.'!G252+Mart!G252+April!G252+Maj!G252+Juni!G252+Juli!G252+August!G252+'Sept.'!G252+'Okt.'!G252+'Nov.'!G252+'Dec.'!G252</f>
        <v>1</v>
      </c>
      <c r="H252" s="13">
        <f>'Jan.'!H252+'Feb.'!H252+Mart!H252+April!H252+Maj!H252+Juni!H252+Juli!H252+August!H252+'Sept.'!H252+'Okt.'!H252+'Nov.'!H252+'Dec.'!H252</f>
        <v>165</v>
      </c>
      <c r="I252" s="13">
        <f>'Jan.'!I252+'Feb.'!I252+Mart!I252+April!I252+Maj!I252+Juni!I252+Juli!I252+August!I252+'Sept.'!I252+'Okt.'!I252+'Nov.'!I252+'Dec.'!I252</f>
        <v>0</v>
      </c>
      <c r="J252" s="13">
        <f>'Jan.'!J252+'Feb.'!J252+Mart!J252+April!J252+Maj!J252+Juni!J252+Juli!J252+August!J252+'Sept.'!J252+'Okt.'!J252+'Nov.'!J252+'Dec.'!J252</f>
        <v>0</v>
      </c>
      <c r="K252" s="14" t="s">
        <v>112</v>
      </c>
      <c r="M252" s="13">
        <f t="shared" si="35"/>
        <v>127</v>
      </c>
      <c r="N252" s="13">
        <f>'Jan.'!N252+'Feb.'!N252+Mart!N252+April!N252+Maj!N252+Juni!N252+Juli!N252+August!N252+'Sept.'!N252+'Okt.'!N252+'Nov.'!N252+'Dec.'!N252</f>
        <v>60</v>
      </c>
      <c r="O252" s="13">
        <f>'Jan.'!O252+'Feb.'!O252+Mart!O252+April!O252+Maj!O252+Juni!O252+Juli!O252+August!O252+'Sept.'!O252+'Okt.'!O252+'Nov.'!O252+'Dec.'!O252</f>
        <v>67</v>
      </c>
      <c r="P252" s="13">
        <f>'Jan.'!P252+'Feb.'!P252+Mart!P252+April!P252+Maj!P252+Juni!P252+Juli!P252+August!P252+'Sept.'!P252+'Okt.'!P252+'Nov.'!P252+'Dec.'!P252</f>
        <v>0</v>
      </c>
      <c r="Q252" s="13">
        <f>'Jan.'!Q252+'Feb.'!Q252+Mart!Q252+April!Q252+Maj!Q252+Juni!Q252+Juli!Q252+August!Q252+'Sept.'!Q252+'Okt.'!Q252+'Nov.'!Q252+'Dec.'!Q252</f>
        <v>1</v>
      </c>
      <c r="R252" s="13">
        <f>'Jan.'!R252+'Feb.'!R252+Mart!R252+April!R252+Maj!R252+Juni!R252+Juli!R252+August!R252+'Sept.'!R252+'Okt.'!R252+'Nov.'!R252+'Dec.'!R252</f>
        <v>85</v>
      </c>
      <c r="S252" s="13">
        <f>'Jan.'!S252+'Feb.'!S252+Mart!S252+April!S252+Maj!S252+Juni!S252+Juli!S252+August!S252+'Sept.'!S252+'Okt.'!S252+'Nov.'!S252+'Dec.'!S252</f>
        <v>8</v>
      </c>
    </row>
    <row r="253" ht="12.75"/>
    <row r="254" ht="12.75">
      <c r="A254" s="5"/>
    </row>
    <row r="255" spans="1:11" ht="12.75" customHeight="1">
      <c r="A255" s="5"/>
      <c r="K255" s="5"/>
    </row>
    <row r="256" spans="1:12" ht="12.75">
      <c r="A256" s="63" t="s">
        <v>161</v>
      </c>
      <c r="B256" s="63"/>
      <c r="K256" s="63" t="s">
        <v>161</v>
      </c>
      <c r="L256" s="63"/>
    </row>
    <row r="259" spans="2:12" ht="12.75">
      <c r="B259" s="2" t="s">
        <v>104</v>
      </c>
      <c r="L259" s="2" t="s">
        <v>104</v>
      </c>
    </row>
    <row r="260" spans="2:12" ht="12.75">
      <c r="B260" s="2" t="s">
        <v>228</v>
      </c>
      <c r="L260" s="2" t="s">
        <v>228</v>
      </c>
    </row>
    <row r="262" spans="1:19" s="13" customFormat="1" ht="12.75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>
      <c r="A263" s="32"/>
      <c r="B263" s="33"/>
      <c r="C263" s="34" t="s">
        <v>84</v>
      </c>
      <c r="D263" s="60" t="s">
        <v>156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>
      <c r="A264" s="53" t="s">
        <v>117</v>
      </c>
      <c r="B264" s="54"/>
      <c r="C264" s="34" t="s">
        <v>7</v>
      </c>
      <c r="D264" s="30"/>
      <c r="E264" s="55" t="s">
        <v>121</v>
      </c>
      <c r="F264" s="57"/>
      <c r="G264" s="34" t="s">
        <v>7</v>
      </c>
      <c r="H264" s="37" t="s">
        <v>88</v>
      </c>
      <c r="I264" s="55" t="s">
        <v>92</v>
      </c>
      <c r="J264" s="57"/>
      <c r="K264" s="53" t="s">
        <v>125</v>
      </c>
      <c r="L264" s="54"/>
      <c r="M264" s="30"/>
      <c r="N264" s="55" t="s">
        <v>121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>
      <c r="A265" s="58"/>
      <c r="B265" s="59"/>
      <c r="C265" s="35"/>
      <c r="D265" s="46" t="s">
        <v>10</v>
      </c>
      <c r="E265" s="60" t="s">
        <v>122</v>
      </c>
      <c r="F265" s="62"/>
      <c r="G265" s="35"/>
      <c r="H265" s="46" t="s">
        <v>89</v>
      </c>
      <c r="I265" s="60" t="s">
        <v>98</v>
      </c>
      <c r="J265" s="62"/>
      <c r="K265" s="32"/>
      <c r="L265" s="33"/>
      <c r="M265" s="34" t="s">
        <v>10</v>
      </c>
      <c r="N265" s="60" t="s">
        <v>122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>
      <c r="A266" s="58" t="s">
        <v>118</v>
      </c>
      <c r="B266" s="59"/>
      <c r="C266" s="35"/>
      <c r="D266" s="35"/>
      <c r="E266" s="31"/>
      <c r="F266" s="31"/>
      <c r="G266" s="35"/>
      <c r="H266" s="35"/>
      <c r="I266" s="37" t="s">
        <v>93</v>
      </c>
      <c r="J266" s="37" t="s">
        <v>96</v>
      </c>
      <c r="K266" s="58" t="s">
        <v>126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>
      <c r="A267" s="32"/>
      <c r="B267" s="33"/>
      <c r="C267" s="39" t="s">
        <v>85</v>
      </c>
      <c r="D267" s="47" t="s">
        <v>15</v>
      </c>
      <c r="E267" s="34" t="s">
        <v>123</v>
      </c>
      <c r="F267" s="34" t="s">
        <v>124</v>
      </c>
      <c r="G267" s="39" t="s">
        <v>11</v>
      </c>
      <c r="H267" s="47" t="s">
        <v>90</v>
      </c>
      <c r="I267" s="46" t="s">
        <v>94</v>
      </c>
      <c r="J267" s="46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>
      <c r="A268" s="40"/>
      <c r="B268" s="41"/>
      <c r="C268" s="42" t="s">
        <v>16</v>
      </c>
      <c r="D268" s="43"/>
      <c r="E268" s="42" t="s">
        <v>81</v>
      </c>
      <c r="F268" s="42" t="s">
        <v>82</v>
      </c>
      <c r="G268" s="44" t="s">
        <v>16</v>
      </c>
      <c r="H268" s="48" t="s">
        <v>91</v>
      </c>
      <c r="I268" s="48" t="s">
        <v>95</v>
      </c>
      <c r="J268" s="48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>
      <c r="A270" s="5" t="s">
        <v>17</v>
      </c>
      <c r="C270" s="2">
        <f>SUM(C272:C277)</f>
        <v>218</v>
      </c>
      <c r="D270" s="2">
        <f aca="true" t="shared" si="36" ref="D270:J270">SUM(D272:D277)</f>
        <v>218</v>
      </c>
      <c r="E270" s="2">
        <f t="shared" si="36"/>
        <v>79</v>
      </c>
      <c r="F270" s="2">
        <f t="shared" si="36"/>
        <v>139</v>
      </c>
      <c r="G270" s="2">
        <f t="shared" si="36"/>
        <v>0</v>
      </c>
      <c r="H270" s="2">
        <f t="shared" si="36"/>
        <v>218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513</v>
      </c>
      <c r="N270" s="2">
        <f aca="true" t="shared" si="37" ref="N270:S270">SUM(N272:N277)</f>
        <v>238</v>
      </c>
      <c r="O270" s="2">
        <f t="shared" si="37"/>
        <v>275</v>
      </c>
      <c r="P270" s="2">
        <f t="shared" si="37"/>
        <v>3</v>
      </c>
      <c r="Q270" s="2">
        <f t="shared" si="37"/>
        <v>11</v>
      </c>
      <c r="R270" s="2">
        <f t="shared" si="37"/>
        <v>157</v>
      </c>
      <c r="S270" s="2">
        <f t="shared" si="37"/>
        <v>4</v>
      </c>
    </row>
    <row r="272" spans="1:19" s="13" customFormat="1" ht="12.75">
      <c r="A272" s="14" t="s">
        <v>73</v>
      </c>
      <c r="C272" s="13">
        <f aca="true" t="shared" si="38" ref="C272:C277">D272+G272</f>
        <v>4</v>
      </c>
      <c r="D272" s="13">
        <f aca="true" t="shared" si="39" ref="D272:D277">E272+F272</f>
        <v>4</v>
      </c>
      <c r="E272" s="13">
        <f>'Jan.'!E272+'Feb.'!E272+Mart!E272+April!E272+Maj!E272+Juni!E272+Juli!E272+August!E272+'Sept.'!E272+'Okt.'!E272+'Nov.'!E272+'Dec.'!E272</f>
        <v>1</v>
      </c>
      <c r="F272" s="13">
        <f>'Jan.'!F272+'Feb.'!F272+Mart!F272+April!F272+Maj!F272+Juni!F272+Juli!F272+August!F272+'Sept.'!F272+'Okt.'!F272+'Nov.'!F272+'Dec.'!F272</f>
        <v>3</v>
      </c>
      <c r="G272" s="13">
        <f>'Jan.'!G272+'Feb.'!G272+Mart!G272+April!G272+Maj!G272+Juni!G272+Juli!G272+August!G272+'Sept.'!G272+'Okt.'!G272+'Nov.'!G272+'Dec.'!G272</f>
        <v>0</v>
      </c>
      <c r="H272" s="13">
        <f>'Jan.'!H272+'Feb.'!H272+Mart!H272+April!H272+Maj!H272+Juni!H272+Juli!H272+August!H272+'Sept.'!H272+'Okt.'!H272+'Nov.'!H272+'Dec.'!H272</f>
        <v>4</v>
      </c>
      <c r="I272" s="13">
        <f>'Jan.'!I272+'Feb.'!I272+Mart!I272+April!I272+Maj!I272+Juni!I272+Juli!I272+August!I272+'Sept.'!I272+'Okt.'!I272+'Nov.'!I272+'Dec.'!I272</f>
        <v>0</v>
      </c>
      <c r="J272" s="13">
        <f>'Jan.'!J272+'Feb.'!J272+Mart!J272+April!J272+Maj!J272+Juni!J272+Juli!J272+August!J272+'Sept.'!J272+'Okt.'!J272+'Nov.'!J272+'Dec.'!J272</f>
        <v>0</v>
      </c>
      <c r="K272" s="14" t="s">
        <v>73</v>
      </c>
      <c r="M272" s="13">
        <f aca="true" t="shared" si="40" ref="M272:M277">N272+O272</f>
        <v>26</v>
      </c>
      <c r="N272" s="13">
        <f>'Jan.'!N272+'Feb.'!N272+Mart!N272+April!N272+Maj!N272+Juni!N272+Juli!N272+August!N272+'Sept.'!N272+'Okt.'!N272+'Nov.'!N272+'Dec.'!N272</f>
        <v>12</v>
      </c>
      <c r="O272" s="13">
        <f>'Jan.'!O272+'Feb.'!O272+Mart!O272+April!O272+Maj!O272+Juni!O272+Juli!O272+August!O272+'Sept.'!O272+'Okt.'!O272+'Nov.'!O272+'Dec.'!O272</f>
        <v>14</v>
      </c>
      <c r="P272" s="13">
        <f>'Jan.'!P272+'Feb.'!P272+Mart!P272+April!P272+Maj!P272+Juni!P272+Juli!P272+August!P272+'Sept.'!P272+'Okt.'!P272+'Nov.'!P272+'Dec.'!P272</f>
        <v>0</v>
      </c>
      <c r="Q272" s="13">
        <f>'Jan.'!Q272+'Feb.'!Q272+Mart!Q272+April!Q272+Maj!Q272+Juni!Q272+Juli!Q272+August!Q272+'Sept.'!Q272+'Okt.'!Q272+'Nov.'!Q272+'Dec.'!Q272</f>
        <v>0</v>
      </c>
      <c r="R272" s="13">
        <f>'Jan.'!R272+'Feb.'!R272+Mart!R272+April!R272+Maj!R272+Juni!R272+Juli!R272+August!R272+'Sept.'!R272+'Okt.'!R272+'Nov.'!R272+'Dec.'!R272</f>
        <v>1</v>
      </c>
      <c r="S272" s="13">
        <f>'Jan.'!S272+'Feb.'!S272+Mart!S272+April!S272+Maj!S272+Juni!S272+Juli!S272+August!S272+'Sept.'!S272+'Okt.'!S272+'Nov.'!S272+'Dec.'!S272</f>
        <v>0</v>
      </c>
    </row>
    <row r="273" spans="1:19" s="13" customFormat="1" ht="12.75">
      <c r="A273" s="14" t="s">
        <v>30</v>
      </c>
      <c r="C273" s="13">
        <f t="shared" si="38"/>
        <v>15</v>
      </c>
      <c r="D273" s="13">
        <f t="shared" si="39"/>
        <v>15</v>
      </c>
      <c r="E273" s="13">
        <f>'Jan.'!E273+'Feb.'!E273+Mart!E273+April!E273+Maj!E273+Juni!E273+Juli!E273+August!E273+'Sept.'!E273+'Okt.'!E273+'Nov.'!E273+'Dec.'!E273</f>
        <v>5</v>
      </c>
      <c r="F273" s="13">
        <f>'Jan.'!F273+'Feb.'!F273+Mart!F273+April!F273+Maj!F273+Juni!F273+Juli!F273+August!F273+'Sept.'!F273+'Okt.'!F273+'Nov.'!F273+'Dec.'!F273</f>
        <v>10</v>
      </c>
      <c r="G273" s="13">
        <f>'Jan.'!G273+'Feb.'!G273+Mart!G273+April!G273+Maj!G273+Juni!G273+Juli!G273+August!G273+'Sept.'!G273+'Okt.'!G273+'Nov.'!G273+'Dec.'!G273</f>
        <v>0</v>
      </c>
      <c r="H273" s="13">
        <f>'Jan.'!H273+'Feb.'!H273+Mart!H273+April!H273+Maj!H273+Juni!H273+Juli!H273+August!H273+'Sept.'!H273+'Okt.'!H273+'Nov.'!H273+'Dec.'!H273</f>
        <v>15</v>
      </c>
      <c r="I273" s="13">
        <f>'Jan.'!I273+'Feb.'!I273+Mart!I273+April!I273+Maj!I273+Juni!I273+Juli!I273+August!I273+'Sept.'!I273+'Okt.'!I273+'Nov.'!I273+'Dec.'!I273</f>
        <v>0</v>
      </c>
      <c r="J273" s="13">
        <f>'Jan.'!J273+'Feb.'!J273+Mart!J273+April!J273+Maj!J273+Juni!J273+Juli!J273+August!J273+'Sept.'!J273+'Okt.'!J273+'Nov.'!J273+'Dec.'!J273</f>
        <v>0</v>
      </c>
      <c r="K273" s="14" t="s">
        <v>30</v>
      </c>
      <c r="M273" s="13">
        <f t="shared" si="40"/>
        <v>76</v>
      </c>
      <c r="N273" s="13">
        <f>'Jan.'!N273+'Feb.'!N273+Mart!N273+April!N273+Maj!N273+Juni!N273+Juli!N273+August!N273+'Sept.'!N273+'Okt.'!N273+'Nov.'!N273+'Dec.'!N273</f>
        <v>32</v>
      </c>
      <c r="O273" s="13">
        <f>'Jan.'!O273+'Feb.'!O273+Mart!O273+April!O273+Maj!O273+Juni!O273+Juli!O273+August!O273+'Sept.'!O273+'Okt.'!O273+'Nov.'!O273+'Dec.'!O273</f>
        <v>44</v>
      </c>
      <c r="P273" s="13">
        <f>'Jan.'!P273+'Feb.'!P273+Mart!P273+April!P273+Maj!P273+Juni!P273+Juli!P273+August!P273+'Sept.'!P273+'Okt.'!P273+'Nov.'!P273+'Dec.'!P273</f>
        <v>0</v>
      </c>
      <c r="Q273" s="13">
        <f>'Jan.'!Q273+'Feb.'!Q273+Mart!Q273+April!Q273+Maj!Q273+Juni!Q273+Juli!Q273+August!Q273+'Sept.'!Q273+'Okt.'!Q273+'Nov.'!Q273+'Dec.'!Q273</f>
        <v>3</v>
      </c>
      <c r="R273" s="13">
        <f>'Jan.'!R273+'Feb.'!R273+Mart!R273+April!R273+Maj!R273+Juni!R273+Juli!R273+August!R273+'Sept.'!R273+'Okt.'!R273+'Nov.'!R273+'Dec.'!R273</f>
        <v>14</v>
      </c>
      <c r="S273" s="13">
        <f>'Jan.'!S273+'Feb.'!S273+Mart!S273+April!S273+Maj!S273+Juni!S273+Juli!S273+August!S273+'Sept.'!S273+'Okt.'!S273+'Nov.'!S273+'Dec.'!S273</f>
        <v>0</v>
      </c>
    </row>
    <row r="274" spans="1:19" s="13" customFormat="1" ht="12.75">
      <c r="A274" s="14" t="s">
        <v>33</v>
      </c>
      <c r="C274" s="13">
        <f t="shared" si="38"/>
        <v>10</v>
      </c>
      <c r="D274" s="13">
        <f t="shared" si="39"/>
        <v>10</v>
      </c>
      <c r="E274" s="13">
        <f>'Jan.'!E274+'Feb.'!E274+Mart!E274+April!E274+Maj!E274+Juni!E274+Juli!E274+August!E274+'Sept.'!E274+'Okt.'!E274+'Nov.'!E274+'Dec.'!E274</f>
        <v>5</v>
      </c>
      <c r="F274" s="13">
        <f>'Jan.'!F274+'Feb.'!F274+Mart!F274+April!F274+Maj!F274+Juni!F274+Juli!F274+August!F274+'Sept.'!F274+'Okt.'!F274+'Nov.'!F274+'Dec.'!F274</f>
        <v>5</v>
      </c>
      <c r="G274" s="13">
        <f>'Jan.'!G274+'Feb.'!G274+Mart!G274+April!G274+Maj!G274+Juni!G274+Juli!G274+August!G274+'Sept.'!G274+'Okt.'!G274+'Nov.'!G274+'Dec.'!G274</f>
        <v>0</v>
      </c>
      <c r="H274" s="13">
        <f>'Jan.'!H274+'Feb.'!H274+Mart!H274+April!H274+Maj!H274+Juni!H274+Juli!H274+August!H274+'Sept.'!H274+'Okt.'!H274+'Nov.'!H274+'Dec.'!H274</f>
        <v>10</v>
      </c>
      <c r="I274" s="13">
        <f>'Jan.'!I274+'Feb.'!I274+Mart!I274+April!I274+Maj!I274+Juni!I274+Juli!I274+August!I274+'Sept.'!I274+'Okt.'!I274+'Nov.'!I274+'Dec.'!I274</f>
        <v>0</v>
      </c>
      <c r="J274" s="13">
        <f>'Jan.'!J274+'Feb.'!J274+Mart!J274+April!J274+Maj!J274+Juni!J274+Juli!J274+August!J274+'Sept.'!J274+'Okt.'!J274+'Nov.'!J274+'Dec.'!J274</f>
        <v>0</v>
      </c>
      <c r="K274" s="14" t="s">
        <v>33</v>
      </c>
      <c r="M274" s="13">
        <f t="shared" si="40"/>
        <v>41</v>
      </c>
      <c r="N274" s="13">
        <f>'Jan.'!N274+'Feb.'!N274+Mart!N274+April!N274+Maj!N274+Juni!N274+Juli!N274+August!N274+'Sept.'!N274+'Okt.'!N274+'Nov.'!N274+'Dec.'!N274</f>
        <v>19</v>
      </c>
      <c r="O274" s="13">
        <f>'Jan.'!O274+'Feb.'!O274+Mart!O274+April!O274+Maj!O274+Juni!O274+Juli!O274+August!O274+'Sept.'!O274+'Okt.'!O274+'Nov.'!O274+'Dec.'!O274</f>
        <v>22</v>
      </c>
      <c r="P274" s="13">
        <f>'Jan.'!P274+'Feb.'!P274+Mart!P274+April!P274+Maj!P274+Juni!P274+Juli!P274+August!P274+'Sept.'!P274+'Okt.'!P274+'Nov.'!P274+'Dec.'!P274</f>
        <v>0</v>
      </c>
      <c r="Q274" s="13">
        <f>'Jan.'!Q274+'Feb.'!Q274+Mart!Q274+April!Q274+Maj!Q274+Juni!Q274+Juli!Q274+August!Q274+'Sept.'!Q274+'Okt.'!Q274+'Nov.'!Q274+'Dec.'!Q274</f>
        <v>2</v>
      </c>
      <c r="R274" s="13">
        <f>'Jan.'!R274+'Feb.'!R274+Mart!R274+April!R274+Maj!R274+Juni!R274+Juli!R274+August!R274+'Sept.'!R274+'Okt.'!R274+'Nov.'!R274+'Dec.'!R274</f>
        <v>12</v>
      </c>
      <c r="S274" s="13">
        <f>'Jan.'!S274+'Feb.'!S274+Mart!S274+April!S274+Maj!S274+Juni!S274+Juli!S274+August!S274+'Sept.'!S274+'Okt.'!S274+'Nov.'!S274+'Dec.'!S274</f>
        <v>0</v>
      </c>
    </row>
    <row r="275" spans="1:19" s="13" customFormat="1" ht="12.75">
      <c r="A275" s="14" t="s">
        <v>48</v>
      </c>
      <c r="C275" s="13">
        <f t="shared" si="38"/>
        <v>7</v>
      </c>
      <c r="D275" s="13">
        <f t="shared" si="39"/>
        <v>7</v>
      </c>
      <c r="E275" s="13">
        <f>'Jan.'!E275+'Feb.'!E275+Mart!E275+April!E275+Maj!E275+Juni!E275+Juli!E275+August!E275+'Sept.'!E275+'Okt.'!E275+'Nov.'!E275+'Dec.'!E275</f>
        <v>4</v>
      </c>
      <c r="F275" s="13">
        <f>'Jan.'!F275+'Feb.'!F275+Mart!F275+April!F275+Maj!F275+Juni!F275+Juli!F275+August!F275+'Sept.'!F275+'Okt.'!F275+'Nov.'!F275+'Dec.'!F275</f>
        <v>3</v>
      </c>
      <c r="G275" s="13">
        <f>'Jan.'!G275+'Feb.'!G275+Mart!G275+April!G275+Maj!G275+Juni!G275+Juli!G275+August!G275+'Sept.'!G275+'Okt.'!G275+'Nov.'!G275+'Dec.'!G275</f>
        <v>0</v>
      </c>
      <c r="H275" s="13">
        <f>'Jan.'!H275+'Feb.'!H275+Mart!H275+April!H275+Maj!H275+Juni!H275+Juli!H275+August!H275+'Sept.'!H275+'Okt.'!H275+'Nov.'!H275+'Dec.'!H275</f>
        <v>7</v>
      </c>
      <c r="I275" s="13">
        <f>'Jan.'!I275+'Feb.'!I275+Mart!I275+April!I275+Maj!I275+Juni!I275+Juli!I275+August!I275+'Sept.'!I275+'Okt.'!I275+'Nov.'!I275+'Dec.'!I275</f>
        <v>0</v>
      </c>
      <c r="J275" s="13">
        <f>'Jan.'!J275+'Feb.'!J275+Mart!J275+April!J275+Maj!J275+Juni!J275+Juli!J275+August!J275+'Sept.'!J275+'Okt.'!J275+'Nov.'!J275+'Dec.'!J275</f>
        <v>0</v>
      </c>
      <c r="K275" s="14" t="s">
        <v>48</v>
      </c>
      <c r="M275" s="13">
        <f t="shared" si="40"/>
        <v>28</v>
      </c>
      <c r="N275" s="13">
        <f>'Jan.'!N275+'Feb.'!N275+Mart!N275+April!N275+Maj!N275+Juni!N275+Juli!N275+August!N275+'Sept.'!N275+'Okt.'!N275+'Nov.'!N275+'Dec.'!N275</f>
        <v>15</v>
      </c>
      <c r="O275" s="13">
        <f>'Jan.'!O275+'Feb.'!O275+Mart!O275+April!O275+Maj!O275+Juni!O275+Juli!O275+August!O275+'Sept.'!O275+'Okt.'!O275+'Nov.'!O275+'Dec.'!O275</f>
        <v>13</v>
      </c>
      <c r="P275" s="13">
        <f>'Jan.'!P275+'Feb.'!P275+Mart!P275+April!P275+Maj!P275+Juni!P275+Juli!P275+August!P275+'Sept.'!P275+'Okt.'!P275+'Nov.'!P275+'Dec.'!P275</f>
        <v>0</v>
      </c>
      <c r="Q275" s="13">
        <f>'Jan.'!Q275+'Feb.'!Q275+Mart!Q275+April!Q275+Maj!Q275+Juni!Q275+Juli!Q275+August!Q275+'Sept.'!Q275+'Okt.'!Q275+'Nov.'!Q275+'Dec.'!Q275</f>
        <v>0</v>
      </c>
      <c r="R275" s="13">
        <f>'Jan.'!R275+'Feb.'!R275+Mart!R275+April!R275+Maj!R275+Juni!R275+Juli!R275+August!R275+'Sept.'!R275+'Okt.'!R275+'Nov.'!R275+'Dec.'!R275</f>
        <v>4</v>
      </c>
      <c r="S275" s="13">
        <f>'Jan.'!S275+'Feb.'!S275+Mart!S275+April!S275+Maj!S275+Juni!S275+Juli!S275+August!S275+'Sept.'!S275+'Okt.'!S275+'Nov.'!S275+'Dec.'!S275</f>
        <v>0</v>
      </c>
    </row>
    <row r="276" spans="1:19" s="13" customFormat="1" ht="12.75">
      <c r="A276" s="13" t="s">
        <v>49</v>
      </c>
      <c r="C276" s="13">
        <f t="shared" si="38"/>
        <v>101</v>
      </c>
      <c r="D276" s="13">
        <f t="shared" si="39"/>
        <v>101</v>
      </c>
      <c r="E276" s="13">
        <f>'Jan.'!E276+'Feb.'!E276+Mart!E276+April!E276+Maj!E276+Juni!E276+Juli!E276+August!E276+'Sept.'!E276+'Okt.'!E276+'Nov.'!E276+'Dec.'!E276</f>
        <v>28</v>
      </c>
      <c r="F276" s="13">
        <f>'Jan.'!F276+'Feb.'!F276+Mart!F276+April!F276+Maj!F276+Juni!F276+Juli!F276+August!F276+'Sept.'!F276+'Okt.'!F276+'Nov.'!F276+'Dec.'!F276</f>
        <v>73</v>
      </c>
      <c r="G276" s="13">
        <f>'Jan.'!G276+'Feb.'!G276+Mart!G276+April!G276+Maj!G276+Juni!G276+Juli!G276+August!G276+'Sept.'!G276+'Okt.'!G276+'Nov.'!G276+'Dec.'!G276</f>
        <v>0</v>
      </c>
      <c r="H276" s="13">
        <f>'Jan.'!H276+'Feb.'!H276+Mart!H276+April!H276+Maj!H276+Juni!H276+Juli!H276+August!H276+'Sept.'!H276+'Okt.'!H276+'Nov.'!H276+'Dec.'!H276</f>
        <v>101</v>
      </c>
      <c r="I276" s="13">
        <f>'Jan.'!I276+'Feb.'!I276+Mart!I276+April!I276+Maj!I276+Juni!I276+Juli!I276+August!I276+'Sept.'!I276+'Okt.'!I276+'Nov.'!I276+'Dec.'!I276</f>
        <v>0</v>
      </c>
      <c r="J276" s="13">
        <f>'Jan.'!J276+'Feb.'!J276+Mart!J276+April!J276+Maj!J276+Juni!J276+Juli!J276+August!J276+'Sept.'!J276+'Okt.'!J276+'Nov.'!J276+'Dec.'!J276</f>
        <v>0</v>
      </c>
      <c r="K276" s="13" t="s">
        <v>49</v>
      </c>
      <c r="M276" s="13">
        <f t="shared" si="40"/>
        <v>200</v>
      </c>
      <c r="N276" s="13">
        <f>'Jan.'!N276+'Feb.'!N276+Mart!N276+April!N276+Maj!N276+Juni!N276+Juli!N276+August!N276+'Sept.'!N276+'Okt.'!N276+'Nov.'!N276+'Dec.'!N276</f>
        <v>97</v>
      </c>
      <c r="O276" s="13">
        <f>'Jan.'!O276+'Feb.'!O276+Mart!O276+April!O276+Maj!O276+Juni!O276+Juli!O276+August!O276+'Sept.'!O276+'Okt.'!O276+'Nov.'!O276+'Dec.'!O276</f>
        <v>103</v>
      </c>
      <c r="P276" s="13">
        <f>'Jan.'!P276+'Feb.'!P276+Mart!P276+April!P276+Maj!P276+Juni!P276+Juli!P276+August!P276+'Sept.'!P276+'Okt.'!P276+'Nov.'!P276+'Dec.'!P276</f>
        <v>0</v>
      </c>
      <c r="Q276" s="13">
        <f>'Jan.'!Q276+'Feb.'!Q276+Mart!Q276+April!Q276+Maj!Q276+Juni!Q276+Juli!Q276+August!Q276+'Sept.'!Q276+'Okt.'!Q276+'Nov.'!Q276+'Dec.'!Q276</f>
        <v>2</v>
      </c>
      <c r="R276" s="13">
        <f>'Jan.'!R276+'Feb.'!R276+Mart!R276+April!R276+Maj!R276+Juni!R276+Juli!R276+August!R276+'Sept.'!R276+'Okt.'!R276+'Nov.'!R276+'Dec.'!R276</f>
        <v>74</v>
      </c>
      <c r="S276" s="13">
        <f>'Jan.'!S276+'Feb.'!S276+Mart!S276+April!S276+Maj!S276+Juni!S276+Juli!S276+August!S276+'Sept.'!S276+'Okt.'!S276+'Nov.'!S276+'Dec.'!S276</f>
        <v>4</v>
      </c>
    </row>
    <row r="277" spans="1:19" s="13" customFormat="1" ht="12.75">
      <c r="A277" s="14" t="s">
        <v>64</v>
      </c>
      <c r="C277" s="13">
        <f t="shared" si="38"/>
        <v>81</v>
      </c>
      <c r="D277" s="13">
        <f t="shared" si="39"/>
        <v>81</v>
      </c>
      <c r="E277" s="13">
        <f>'Jan.'!E277+'Feb.'!E277+Mart!E277+April!E277+Maj!E277+Juni!E277+Juli!E277+August!E277+'Sept.'!E277+'Okt.'!E277+'Nov.'!E277+'Dec.'!E277</f>
        <v>36</v>
      </c>
      <c r="F277" s="13">
        <f>'Jan.'!F277+'Feb.'!F277+Mart!F277+April!F277+Maj!F277+Juni!F277+Juli!F277+August!F277+'Sept.'!F277+'Okt.'!F277+'Nov.'!F277+'Dec.'!F277</f>
        <v>45</v>
      </c>
      <c r="G277" s="13">
        <f>'Jan.'!G277+'Feb.'!G277+Mart!G277+April!G277+Maj!G277+Juni!G277+Juli!G277+August!G277+'Sept.'!G277+'Okt.'!G277+'Nov.'!G277+'Dec.'!G277</f>
        <v>0</v>
      </c>
      <c r="H277" s="13">
        <f>'Jan.'!H277+'Feb.'!H277+Mart!H277+April!H277+Maj!H277+Juni!H277+Juli!H277+August!H277+'Sept.'!H277+'Okt.'!H277+'Nov.'!H277+'Dec.'!H277</f>
        <v>81</v>
      </c>
      <c r="I277" s="13">
        <f>'Jan.'!I277+'Feb.'!I277+Mart!I277+April!I277+Maj!I277+Juni!I277+Juli!I277+August!I277+'Sept.'!I277+'Okt.'!I277+'Nov.'!I277+'Dec.'!I277</f>
        <v>0</v>
      </c>
      <c r="J277" s="13">
        <f>'Jan.'!J277+'Feb.'!J277+Mart!J277+April!J277+Maj!J277+Juni!J277+Juli!J277+August!J277+'Sept.'!J277+'Okt.'!J277+'Nov.'!J277+'Dec.'!J277</f>
        <v>0</v>
      </c>
      <c r="K277" s="14" t="s">
        <v>64</v>
      </c>
      <c r="M277" s="13">
        <f t="shared" si="40"/>
        <v>142</v>
      </c>
      <c r="N277" s="13">
        <f>'Jan.'!N277+'Feb.'!N277+Mart!N277+April!N277+Maj!N277+Juni!N277+Juli!N277+August!N277+'Sept.'!N277+'Okt.'!N277+'Nov.'!N277+'Dec.'!N277</f>
        <v>63</v>
      </c>
      <c r="O277" s="13">
        <f>'Jan.'!O277+'Feb.'!O277+Mart!O277+April!O277+Maj!O277+Juni!O277+Juli!O277+August!O277+'Sept.'!O277+'Okt.'!O277+'Nov.'!O277+'Dec.'!O277</f>
        <v>79</v>
      </c>
      <c r="P277" s="13">
        <f>'Jan.'!P277+'Feb.'!P277+Mart!P277+April!P277+Maj!P277+Juni!P277+Juli!P277+August!P277+'Sept.'!P277+'Okt.'!P277+'Nov.'!P277+'Dec.'!P277</f>
        <v>3</v>
      </c>
      <c r="Q277" s="13">
        <f>'Jan.'!Q277+'Feb.'!Q277+Mart!Q277+April!Q277+Maj!Q277+Juni!Q277+Juli!Q277+August!Q277+'Sept.'!Q277+'Okt.'!Q277+'Nov.'!Q277+'Dec.'!Q277</f>
        <v>4</v>
      </c>
      <c r="R277" s="13">
        <f>'Jan.'!R277+'Feb.'!R277+Mart!R277+April!R277+Maj!R277+Juni!R277+Juli!R277+August!R277+'Sept.'!R277+'Okt.'!R277+'Nov.'!R277+'Dec.'!R277</f>
        <v>52</v>
      </c>
      <c r="S277" s="13">
        <f>'Jan.'!S277+'Feb.'!S277+Mart!S277+April!S277+Maj!S277+Juni!S277+Juli!S277+August!S277+'Sept.'!S277+'Okt.'!S277+'Nov.'!S277+'Dec.'!S277</f>
        <v>0</v>
      </c>
    </row>
    <row r="278" ht="12"/>
    <row r="279" ht="12.75">
      <c r="A279" s="2"/>
    </row>
    <row r="280" spans="1:11" ht="12.75" customHeight="1">
      <c r="A280" s="5"/>
      <c r="K280" s="5"/>
    </row>
    <row r="281" spans="1:11" ht="12.75">
      <c r="A281" s="5" t="s">
        <v>173</v>
      </c>
      <c r="K281" s="5" t="s">
        <v>173</v>
      </c>
    </row>
    <row r="282" spans="1:19" s="13" customFormat="1" ht="12.75">
      <c r="A282" s="15" t="s">
        <v>135</v>
      </c>
      <c r="C282" s="13">
        <f>D282+G282</f>
        <v>6</v>
      </c>
      <c r="D282" s="13">
        <f>E282+F282</f>
        <v>6</v>
      </c>
      <c r="E282" s="13">
        <f>'Jan.'!E282+'Feb.'!E282+Mart!E282+April!E282+Maj!E282+Juni!E282+Juli!E282+August!E282+'Sept.'!E282+'Okt.'!E282+'Nov.'!E282+'Dec.'!E282</f>
        <v>3</v>
      </c>
      <c r="F282" s="13">
        <f>'Jan.'!F282+'Feb.'!F282+Mart!F282+April!F282+Maj!F282+Juni!F282+Juli!F282+August!F282+'Sept.'!F282+'Okt.'!F282+'Nov.'!F282+'Dec.'!F282</f>
        <v>3</v>
      </c>
      <c r="G282" s="13">
        <f>'Jan.'!G282+'Feb.'!G282+Mart!G282+April!G282+Maj!G282+Juni!G282+Juli!G282+August!G282+'Sept.'!G282+'Okt.'!G282+'Nov.'!G282+'Dec.'!G282</f>
        <v>0</v>
      </c>
      <c r="H282" s="13">
        <f>'Jan.'!H282+'Feb.'!H282+Mart!H282+April!H282+Maj!H282+Juni!H282+Juli!H282+August!H282+'Sept.'!H282+'Okt.'!H282+'Nov.'!H282+'Dec.'!H282</f>
        <v>6</v>
      </c>
      <c r="I282" s="13">
        <f>'Jan.'!I282+'Feb.'!I282+Mart!I282+April!I282+Maj!I282+Juni!I282+Juli!I282+August!I282+'Sept.'!I282+'Okt.'!I282+'Nov.'!I282+'Dec.'!I282</f>
        <v>0</v>
      </c>
      <c r="J282" s="13">
        <f>'Jan.'!J282+'Feb.'!J282+Mart!J282+April!J282+Maj!J282+Juni!J282+Juli!J282+August!J282+'Sept.'!J282+'Okt.'!J282+'Nov.'!J282+'Dec.'!J282</f>
        <v>0</v>
      </c>
      <c r="K282" s="15" t="s">
        <v>135</v>
      </c>
      <c r="M282" s="13">
        <f>N282+O282</f>
        <v>21</v>
      </c>
      <c r="N282" s="13">
        <f>'Jan.'!N282+'Feb.'!N282+Mart!N282+April!N282+Maj!N282+Juni!N282+Juli!N282+August!N282+'Sept.'!N282+'Okt.'!N282+'Nov.'!N282+'Dec.'!N282</f>
        <v>14</v>
      </c>
      <c r="O282" s="13">
        <f>'Jan.'!O282+'Feb.'!O282+Mart!O282+April!O282+Maj!O282+Juni!O282+Juli!O282+August!O282+'Sept.'!O282+'Okt.'!O282+'Nov.'!O282+'Dec.'!O282</f>
        <v>7</v>
      </c>
      <c r="P282" s="13">
        <f>'Jan.'!P282+'Feb.'!P282+Mart!P282+April!P282+Maj!P282+Juni!P282+Juli!P282+August!P282+'Sept.'!P282+'Okt.'!P282+'Nov.'!P282+'Dec.'!P282</f>
        <v>1</v>
      </c>
      <c r="Q282" s="13">
        <f>'Jan.'!Q282+'Feb.'!Q282+Mart!Q282+April!Q282+Maj!Q282+Juni!Q282+Juli!Q282+August!Q282+'Sept.'!Q282+'Okt.'!Q282+'Nov.'!Q282+'Dec.'!Q282</f>
        <v>1</v>
      </c>
      <c r="R282" s="13">
        <f>'Jan.'!R282+'Feb.'!R282+Mart!R282+April!R282+Maj!R282+Juni!R282+Juli!R282+August!R282+'Sept.'!R282+'Okt.'!R282+'Nov.'!R282+'Dec.'!R282</f>
        <v>8</v>
      </c>
      <c r="S282" s="13">
        <f>'Jan.'!S282+'Feb.'!S282+Mart!S282+April!S282+Maj!S282+Juni!S282+Juli!S282+August!S282+'Sept.'!S282+'Okt.'!S282+'Nov.'!S282+'Dec.'!S282</f>
        <v>0</v>
      </c>
    </row>
    <row r="283" spans="1:11" s="13" customFormat="1" ht="12.75">
      <c r="A283" s="15"/>
      <c r="K283" s="15"/>
    </row>
    <row r="284" spans="1:11" s="13" customFormat="1" ht="12.75">
      <c r="A284" s="18" t="s">
        <v>136</v>
      </c>
      <c r="C284" s="19"/>
      <c r="D284" s="19"/>
      <c r="E284" s="19"/>
      <c r="F284" s="19"/>
      <c r="G284" s="19"/>
      <c r="H284" s="19"/>
      <c r="I284" s="19"/>
      <c r="J284" s="19"/>
      <c r="K284" s="18" t="s">
        <v>136</v>
      </c>
    </row>
    <row r="285" spans="1:19" s="13" customFormat="1" ht="12.75">
      <c r="A285" s="15" t="s">
        <v>137</v>
      </c>
      <c r="C285" s="13">
        <f>D285+G285</f>
        <v>15</v>
      </c>
      <c r="D285" s="13">
        <f>E285+F285</f>
        <v>14</v>
      </c>
      <c r="E285" s="13">
        <f>'Jan.'!E285+'Feb.'!E285+Mart!E285+April!E285+Maj!E285+Juni!E285+Juli!E285+August!E285+'Sept.'!E285+'Okt.'!E285+'Nov.'!E285+'Dec.'!E285</f>
        <v>7</v>
      </c>
      <c r="F285" s="13">
        <f>'Jan.'!F285+'Feb.'!F285+Mart!F285+April!F285+Maj!F285+Juni!F285+Juli!F285+August!F285+'Sept.'!F285+'Okt.'!F285+'Nov.'!F285+'Dec.'!F285</f>
        <v>7</v>
      </c>
      <c r="G285" s="13">
        <f>'Jan.'!G285+'Feb.'!G285+Mart!G285+April!G285+Maj!G285+Juni!G285+Juli!G285+August!G285+'Sept.'!G285+'Okt.'!G285+'Nov.'!G285+'Dec.'!G285</f>
        <v>1</v>
      </c>
      <c r="H285" s="13">
        <f>'Jan.'!H285+'Feb.'!H285+Mart!H285+April!H285+Maj!H285+Juni!H285+Juli!H285+August!H285+'Sept.'!H285+'Okt.'!H285+'Nov.'!H285+'Dec.'!H285</f>
        <v>15</v>
      </c>
      <c r="I285" s="13">
        <f>'Jan.'!I285+'Feb.'!I285+Mart!I285+April!I285+Maj!I285+Juni!I285+Juli!I285+August!I285+'Sept.'!I285+'Okt.'!I285+'Nov.'!I285+'Dec.'!I285</f>
        <v>0</v>
      </c>
      <c r="J285" s="13">
        <f>'Jan.'!J285+'Feb.'!J285+Mart!J285+April!J285+Maj!J285+Juni!J285+Juli!J285+August!J285+'Sept.'!J285+'Okt.'!J285+'Nov.'!J285+'Dec.'!J285</f>
        <v>0</v>
      </c>
      <c r="K285" s="15" t="s">
        <v>137</v>
      </c>
      <c r="M285" s="13">
        <f>N285+O285</f>
        <v>99</v>
      </c>
      <c r="N285" s="13">
        <f>'Jan.'!N285+'Feb.'!N285+Mart!N285+April!N285+Maj!N285+Juni!N285+Juli!N285+August!N285+'Sept.'!N285+'Okt.'!N285+'Nov.'!N285+'Dec.'!N285</f>
        <v>58</v>
      </c>
      <c r="O285" s="13">
        <f>'Jan.'!O285+'Feb.'!O285+Mart!O285+April!O285+Maj!O285+Juni!O285+Juli!O285+August!O285+'Sept.'!O285+'Okt.'!O285+'Nov.'!O285+'Dec.'!O285</f>
        <v>41</v>
      </c>
      <c r="P285" s="13">
        <f>'Jan.'!P285+'Feb.'!P285+Mart!P285+April!P285+Maj!P285+Juni!P285+Juli!P285+August!P285+'Sept.'!P285+'Okt.'!P285+'Nov.'!P285+'Dec.'!P285</f>
        <v>1</v>
      </c>
      <c r="Q285" s="13">
        <f>'Jan.'!Q285+'Feb.'!Q285+Mart!Q285+April!Q285+Maj!Q285+Juni!Q285+Juli!Q285+August!Q285+'Sept.'!Q285+'Okt.'!Q285+'Nov.'!Q285+'Dec.'!Q285</f>
        <v>7</v>
      </c>
      <c r="R285" s="13">
        <f>'Jan.'!R285+'Feb.'!R285+Mart!R285+April!R285+Maj!R285+Juni!R285+Juli!R285+August!R285+'Sept.'!R285+'Okt.'!R285+'Nov.'!R285+'Dec.'!R285</f>
        <v>38</v>
      </c>
      <c r="S285" s="13">
        <f>'Jan.'!S285+'Feb.'!S285+Mart!S285+April!S285+Maj!S285+Juni!S285+Juli!S285+August!S285+'Sept.'!S285+'Okt.'!S285+'Nov.'!S285+'Dec.'!S285</f>
        <v>2</v>
      </c>
    </row>
    <row r="286" s="13" customFormat="1" ht="12.75"/>
    <row r="287" spans="1:19" s="13" customFormat="1" ht="12.75">
      <c r="A287" s="16" t="s">
        <v>17</v>
      </c>
      <c r="C287" s="13">
        <f>D287+G287</f>
        <v>10327</v>
      </c>
      <c r="D287" s="13">
        <f>E287+F287</f>
        <v>10287</v>
      </c>
      <c r="E287" s="13">
        <f aca="true" t="shared" si="41" ref="E287:J287">SUM(E26,E53,E75,E107,E138,E160,E191,E219,E242,E270,E282,E285)</f>
        <v>5219</v>
      </c>
      <c r="F287" s="13">
        <f t="shared" si="41"/>
        <v>5068</v>
      </c>
      <c r="G287" s="13">
        <f t="shared" si="41"/>
        <v>40</v>
      </c>
      <c r="H287" s="13">
        <f t="shared" si="41"/>
        <v>10317</v>
      </c>
      <c r="I287" s="13">
        <f t="shared" si="41"/>
        <v>6</v>
      </c>
      <c r="J287" s="13">
        <f t="shared" si="41"/>
        <v>4</v>
      </c>
      <c r="K287" s="16" t="s">
        <v>17</v>
      </c>
      <c r="M287" s="13">
        <f>N287+O287</f>
        <v>12349</v>
      </c>
      <c r="N287" s="13">
        <f aca="true" t="shared" si="42" ref="N287:S287">SUM(N26,N53,N75,N107,N138,N160,N191,N219,N242,N270,N282,N285)</f>
        <v>6149</v>
      </c>
      <c r="O287" s="13">
        <f t="shared" si="42"/>
        <v>6200</v>
      </c>
      <c r="P287" s="13">
        <f t="shared" si="42"/>
        <v>87</v>
      </c>
      <c r="Q287" s="13">
        <f t="shared" si="42"/>
        <v>261</v>
      </c>
      <c r="R287" s="13">
        <f t="shared" si="42"/>
        <v>6522</v>
      </c>
      <c r="S287" s="13">
        <f t="shared" si="42"/>
        <v>636</v>
      </c>
    </row>
    <row r="288" spans="1:11" ht="12.75">
      <c r="A288" s="17" t="s">
        <v>18</v>
      </c>
      <c r="K288" s="17" t="s">
        <v>18</v>
      </c>
    </row>
    <row r="289" s="13" customFormat="1" ht="12.75"/>
    <row r="290" spans="1:11" s="13" customFormat="1" ht="12.75">
      <c r="A290" s="18"/>
      <c r="C290" s="19"/>
      <c r="D290" s="19"/>
      <c r="E290" s="19"/>
      <c r="F290" s="19"/>
      <c r="G290" s="19"/>
      <c r="H290" s="19"/>
      <c r="I290" s="19"/>
      <c r="J290" s="19"/>
      <c r="K290" s="18"/>
    </row>
    <row r="291" spans="1:11" s="13" customFormat="1" ht="12.75">
      <c r="A291" s="15"/>
      <c r="K291" s="15"/>
    </row>
    <row r="292" s="13" customFormat="1" ht="12.75"/>
    <row r="293" spans="2:12" ht="12.75">
      <c r="B293" s="2" t="s">
        <v>104</v>
      </c>
      <c r="L293" s="2" t="s">
        <v>104</v>
      </c>
    </row>
    <row r="294" spans="2:12" ht="12.75">
      <c r="B294" s="2" t="s">
        <v>228</v>
      </c>
      <c r="L294" s="2" t="s">
        <v>228</v>
      </c>
    </row>
    <row r="296" spans="1:19" s="13" customFormat="1" ht="12.75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>
      <c r="A297" s="32"/>
      <c r="B297" s="33"/>
      <c r="C297" s="34" t="s">
        <v>84</v>
      </c>
      <c r="D297" s="60" t="s">
        <v>156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>
      <c r="A298" s="53" t="s">
        <v>154</v>
      </c>
      <c r="B298" s="54"/>
      <c r="C298" s="34" t="s">
        <v>7</v>
      </c>
      <c r="D298" s="30"/>
      <c r="E298" s="55" t="s">
        <v>121</v>
      </c>
      <c r="F298" s="57"/>
      <c r="G298" s="34" t="s">
        <v>7</v>
      </c>
      <c r="H298" s="37" t="s">
        <v>88</v>
      </c>
      <c r="I298" s="55" t="s">
        <v>92</v>
      </c>
      <c r="J298" s="57"/>
      <c r="K298" s="53" t="s">
        <v>154</v>
      </c>
      <c r="L298" s="54"/>
      <c r="M298" s="30"/>
      <c r="N298" s="55" t="s">
        <v>121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>
      <c r="A299" s="58"/>
      <c r="B299" s="59"/>
      <c r="C299" s="35"/>
      <c r="D299" s="46" t="s">
        <v>10</v>
      </c>
      <c r="E299" s="60" t="s">
        <v>122</v>
      </c>
      <c r="F299" s="62"/>
      <c r="G299" s="35"/>
      <c r="H299" s="46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122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>
      <c r="A300" s="58" t="s">
        <v>153</v>
      </c>
      <c r="B300" s="59"/>
      <c r="C300" s="35"/>
      <c r="D300" s="35"/>
      <c r="E300" s="31"/>
      <c r="F300" s="31"/>
      <c r="G300" s="35"/>
      <c r="H300" s="35"/>
      <c r="I300" s="37" t="s">
        <v>93</v>
      </c>
      <c r="J300" s="37" t="s">
        <v>96</v>
      </c>
      <c r="K300" s="58" t="s">
        <v>153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>
      <c r="A301" s="32"/>
      <c r="B301" s="33"/>
      <c r="C301" s="39" t="s">
        <v>85</v>
      </c>
      <c r="D301" s="47" t="s">
        <v>15</v>
      </c>
      <c r="E301" s="34" t="s">
        <v>123</v>
      </c>
      <c r="F301" s="34" t="s">
        <v>124</v>
      </c>
      <c r="G301" s="39" t="s">
        <v>11</v>
      </c>
      <c r="H301" s="47" t="s">
        <v>90</v>
      </c>
      <c r="I301" s="46" t="s">
        <v>94</v>
      </c>
      <c r="J301" s="46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>
      <c r="A302" s="40"/>
      <c r="B302" s="41"/>
      <c r="C302" s="42" t="s">
        <v>16</v>
      </c>
      <c r="D302" s="43"/>
      <c r="E302" s="42" t="s">
        <v>81</v>
      </c>
      <c r="F302" s="42" t="s">
        <v>82</v>
      </c>
      <c r="G302" s="44" t="s">
        <v>16</v>
      </c>
      <c r="H302" s="48" t="s">
        <v>91</v>
      </c>
      <c r="I302" s="48" t="s">
        <v>95</v>
      </c>
      <c r="J302" s="48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19" ht="12.75">
      <c r="A304" s="5" t="s">
        <v>17</v>
      </c>
      <c r="C304" s="2">
        <f>SUM(C307:C316)</f>
        <v>10306</v>
      </c>
      <c r="D304" s="2">
        <f aca="true" t="shared" si="43" ref="D304:J304">SUM(D307:D316)</f>
        <v>10267</v>
      </c>
      <c r="E304" s="2">
        <f t="shared" si="43"/>
        <v>5209</v>
      </c>
      <c r="F304" s="2">
        <f t="shared" si="43"/>
        <v>5058</v>
      </c>
      <c r="G304" s="2">
        <f t="shared" si="43"/>
        <v>39</v>
      </c>
      <c r="H304" s="2">
        <f t="shared" si="43"/>
        <v>10296</v>
      </c>
      <c r="I304" s="2">
        <f t="shared" si="43"/>
        <v>6</v>
      </c>
      <c r="J304" s="2">
        <f t="shared" si="43"/>
        <v>4</v>
      </c>
      <c r="K304" s="5" t="s">
        <v>17</v>
      </c>
      <c r="M304" s="2">
        <f aca="true" t="shared" si="44" ref="M304:S304">SUM(M307:M316)</f>
        <v>12229</v>
      </c>
      <c r="N304" s="2">
        <f t="shared" si="44"/>
        <v>6077</v>
      </c>
      <c r="O304" s="2">
        <f t="shared" si="44"/>
        <v>6152</v>
      </c>
      <c r="P304" s="2">
        <f t="shared" si="44"/>
        <v>85</v>
      </c>
      <c r="Q304" s="2">
        <f t="shared" si="44"/>
        <v>253</v>
      </c>
      <c r="R304" s="2">
        <f t="shared" si="44"/>
        <v>6476</v>
      </c>
      <c r="S304" s="2">
        <f t="shared" si="44"/>
        <v>634</v>
      </c>
    </row>
    <row r="305" s="5" customFormat="1" ht="12.75"/>
    <row r="306" spans="1:11" ht="12.75">
      <c r="A306" s="2" t="s">
        <v>152</v>
      </c>
      <c r="K306" s="2" t="s">
        <v>152</v>
      </c>
    </row>
    <row r="307" spans="1:19" ht="12.75">
      <c r="A307" s="2" t="s">
        <v>142</v>
      </c>
      <c r="C307" s="2">
        <f>C26</f>
        <v>1114</v>
      </c>
      <c r="D307" s="2">
        <f aca="true" t="shared" si="45" ref="D307:J307">D26</f>
        <v>1107</v>
      </c>
      <c r="E307" s="2">
        <f t="shared" si="45"/>
        <v>555</v>
      </c>
      <c r="F307" s="2">
        <f t="shared" si="45"/>
        <v>552</v>
      </c>
      <c r="G307" s="2">
        <f t="shared" si="45"/>
        <v>7</v>
      </c>
      <c r="H307" s="2">
        <f t="shared" si="45"/>
        <v>1112</v>
      </c>
      <c r="I307" s="2">
        <f t="shared" si="45"/>
        <v>0</v>
      </c>
      <c r="J307" s="2">
        <f t="shared" si="45"/>
        <v>2</v>
      </c>
      <c r="K307" s="2" t="s">
        <v>142</v>
      </c>
      <c r="M307" s="2">
        <f>M26</f>
        <v>1276</v>
      </c>
      <c r="N307" s="2">
        <f aca="true" t="shared" si="46" ref="N307:S307">N26</f>
        <v>614</v>
      </c>
      <c r="O307" s="2">
        <f t="shared" si="46"/>
        <v>662</v>
      </c>
      <c r="P307" s="2">
        <f t="shared" si="46"/>
        <v>7</v>
      </c>
      <c r="Q307" s="2">
        <f t="shared" si="46"/>
        <v>39</v>
      </c>
      <c r="R307" s="2">
        <f t="shared" si="46"/>
        <v>776</v>
      </c>
      <c r="S307" s="2">
        <f t="shared" si="46"/>
        <v>111</v>
      </c>
    </row>
    <row r="308" spans="1:19" ht="12.75">
      <c r="A308" s="2" t="s">
        <v>143</v>
      </c>
      <c r="C308" s="2">
        <f>C53</f>
        <v>94</v>
      </c>
      <c r="D308" s="2">
        <f aca="true" t="shared" si="47" ref="D308:J308">D53</f>
        <v>94</v>
      </c>
      <c r="E308" s="2">
        <f t="shared" si="47"/>
        <v>58</v>
      </c>
      <c r="F308" s="2">
        <f t="shared" si="47"/>
        <v>36</v>
      </c>
      <c r="G308" s="2">
        <f t="shared" si="47"/>
        <v>0</v>
      </c>
      <c r="H308" s="2">
        <f t="shared" si="47"/>
        <v>93</v>
      </c>
      <c r="I308" s="2">
        <f t="shared" si="47"/>
        <v>0</v>
      </c>
      <c r="J308" s="2">
        <f t="shared" si="47"/>
        <v>1</v>
      </c>
      <c r="K308" s="2" t="s">
        <v>143</v>
      </c>
      <c r="M308" s="2">
        <f>M53</f>
        <v>266</v>
      </c>
      <c r="N308" s="2">
        <f aca="true" t="shared" si="48" ref="N308:S308">N53</f>
        <v>125</v>
      </c>
      <c r="O308" s="2">
        <f t="shared" si="48"/>
        <v>141</v>
      </c>
      <c r="P308" s="2">
        <f t="shared" si="48"/>
        <v>2</v>
      </c>
      <c r="Q308" s="2">
        <f t="shared" si="48"/>
        <v>5</v>
      </c>
      <c r="R308" s="2">
        <f t="shared" si="48"/>
        <v>88</v>
      </c>
      <c r="S308" s="2">
        <f t="shared" si="48"/>
        <v>16</v>
      </c>
    </row>
    <row r="309" spans="1:19" ht="12.75">
      <c r="A309" s="2" t="s">
        <v>144</v>
      </c>
      <c r="C309" s="2">
        <f>C75</f>
        <v>2008</v>
      </c>
      <c r="D309" s="2">
        <f aca="true" t="shared" si="49" ref="D309:J309">D75</f>
        <v>2008</v>
      </c>
      <c r="E309" s="2">
        <f t="shared" si="49"/>
        <v>987</v>
      </c>
      <c r="F309" s="2">
        <f t="shared" si="49"/>
        <v>1021</v>
      </c>
      <c r="G309" s="2">
        <f t="shared" si="49"/>
        <v>0</v>
      </c>
      <c r="H309" s="2">
        <f t="shared" si="49"/>
        <v>2006</v>
      </c>
      <c r="I309" s="2">
        <f t="shared" si="49"/>
        <v>1</v>
      </c>
      <c r="J309" s="2">
        <f t="shared" si="49"/>
        <v>1</v>
      </c>
      <c r="K309" s="2" t="s">
        <v>144</v>
      </c>
      <c r="M309" s="2">
        <f>M75</f>
        <v>2314</v>
      </c>
      <c r="N309" s="2">
        <f aca="true" t="shared" si="50" ref="N309:S309">N75</f>
        <v>1142</v>
      </c>
      <c r="O309" s="2">
        <f t="shared" si="50"/>
        <v>1172</v>
      </c>
      <c r="P309" s="2">
        <f t="shared" si="50"/>
        <v>18</v>
      </c>
      <c r="Q309" s="2">
        <f t="shared" si="50"/>
        <v>59</v>
      </c>
      <c r="R309" s="2">
        <f t="shared" si="50"/>
        <v>1516</v>
      </c>
      <c r="S309" s="2">
        <f t="shared" si="50"/>
        <v>176</v>
      </c>
    </row>
    <row r="310" spans="1:19" ht="27.75" customHeight="1">
      <c r="A310" s="63" t="s">
        <v>145</v>
      </c>
      <c r="B310" s="63"/>
      <c r="C310" s="2">
        <f>C107</f>
        <v>1828</v>
      </c>
      <c r="D310" s="2">
        <f aca="true" t="shared" si="51" ref="D310:J310">D107</f>
        <v>1823</v>
      </c>
      <c r="E310" s="2">
        <f t="shared" si="51"/>
        <v>942</v>
      </c>
      <c r="F310" s="2">
        <f t="shared" si="51"/>
        <v>881</v>
      </c>
      <c r="G310" s="2">
        <f t="shared" si="51"/>
        <v>5</v>
      </c>
      <c r="H310" s="2">
        <f t="shared" si="51"/>
        <v>1828</v>
      </c>
      <c r="I310" s="2">
        <f t="shared" si="51"/>
        <v>0</v>
      </c>
      <c r="J310" s="2">
        <f t="shared" si="51"/>
        <v>0</v>
      </c>
      <c r="K310" s="63" t="s">
        <v>145</v>
      </c>
      <c r="L310" s="63"/>
      <c r="M310" s="2">
        <f>M107</f>
        <v>2064</v>
      </c>
      <c r="N310" s="2">
        <f aca="true" t="shared" si="52" ref="N310:S310">N107</f>
        <v>1100</v>
      </c>
      <c r="O310" s="2">
        <f t="shared" si="52"/>
        <v>964</v>
      </c>
      <c r="P310" s="2">
        <f t="shared" si="52"/>
        <v>19</v>
      </c>
      <c r="Q310" s="2">
        <f t="shared" si="52"/>
        <v>55</v>
      </c>
      <c r="R310" s="2">
        <f t="shared" si="52"/>
        <v>1229</v>
      </c>
      <c r="S310" s="2">
        <f t="shared" si="52"/>
        <v>118</v>
      </c>
    </row>
    <row r="311" spans="1:19" ht="26.25" customHeight="1">
      <c r="A311" s="63" t="s">
        <v>146</v>
      </c>
      <c r="B311" s="63"/>
      <c r="C311" s="2">
        <f>C138</f>
        <v>125</v>
      </c>
      <c r="D311" s="2">
        <f aca="true" t="shared" si="53" ref="D311:J311">D138</f>
        <v>124</v>
      </c>
      <c r="E311" s="2">
        <f t="shared" si="53"/>
        <v>64</v>
      </c>
      <c r="F311" s="2">
        <f t="shared" si="53"/>
        <v>60</v>
      </c>
      <c r="G311" s="2">
        <f t="shared" si="53"/>
        <v>1</v>
      </c>
      <c r="H311" s="2">
        <f t="shared" si="53"/>
        <v>125</v>
      </c>
      <c r="I311" s="2">
        <f t="shared" si="53"/>
        <v>0</v>
      </c>
      <c r="J311" s="2">
        <f t="shared" si="53"/>
        <v>0</v>
      </c>
      <c r="K311" s="63" t="s">
        <v>146</v>
      </c>
      <c r="L311" s="63"/>
      <c r="M311" s="2">
        <f>M138</f>
        <v>176</v>
      </c>
      <c r="N311" s="2">
        <f aca="true" t="shared" si="54" ref="N311:S311">N138</f>
        <v>90</v>
      </c>
      <c r="O311" s="2">
        <f t="shared" si="54"/>
        <v>86</v>
      </c>
      <c r="P311" s="2">
        <f t="shared" si="54"/>
        <v>1</v>
      </c>
      <c r="Q311" s="2">
        <f t="shared" si="54"/>
        <v>2</v>
      </c>
      <c r="R311" s="2">
        <f t="shared" si="54"/>
        <v>79</v>
      </c>
      <c r="S311" s="2">
        <f t="shared" si="54"/>
        <v>4</v>
      </c>
    </row>
    <row r="312" spans="1:19" ht="27" customHeight="1">
      <c r="A312" s="63" t="s">
        <v>162</v>
      </c>
      <c r="B312" s="63"/>
      <c r="C312" s="2">
        <f>C160</f>
        <v>981</v>
      </c>
      <c r="D312" s="2">
        <f aca="true" t="shared" si="55" ref="D312:J312">D160</f>
        <v>973</v>
      </c>
      <c r="E312" s="2">
        <f t="shared" si="55"/>
        <v>520</v>
      </c>
      <c r="F312" s="2">
        <f t="shared" si="55"/>
        <v>453</v>
      </c>
      <c r="G312" s="2">
        <f t="shared" si="55"/>
        <v>8</v>
      </c>
      <c r="H312" s="2">
        <f t="shared" si="55"/>
        <v>981</v>
      </c>
      <c r="I312" s="2">
        <f t="shared" si="55"/>
        <v>0</v>
      </c>
      <c r="J312" s="2">
        <f t="shared" si="55"/>
        <v>0</v>
      </c>
      <c r="K312" s="63" t="s">
        <v>162</v>
      </c>
      <c r="L312" s="63"/>
      <c r="M312" s="2">
        <f>M160</f>
        <v>1245</v>
      </c>
      <c r="N312" s="2">
        <f aca="true" t="shared" si="56" ref="N312:S312">N160</f>
        <v>607</v>
      </c>
      <c r="O312" s="2">
        <f t="shared" si="56"/>
        <v>638</v>
      </c>
      <c r="P312" s="2">
        <f t="shared" si="56"/>
        <v>7</v>
      </c>
      <c r="Q312" s="2">
        <f t="shared" si="56"/>
        <v>30</v>
      </c>
      <c r="R312" s="2">
        <f t="shared" si="56"/>
        <v>627</v>
      </c>
      <c r="S312" s="2">
        <f t="shared" si="56"/>
        <v>50</v>
      </c>
    </row>
    <row r="313" spans="1:19" ht="26.25" customHeight="1">
      <c r="A313" s="63" t="s">
        <v>148</v>
      </c>
      <c r="B313" s="63"/>
      <c r="C313" s="2">
        <f>C191</f>
        <v>1025</v>
      </c>
      <c r="D313" s="2">
        <f aca="true" t="shared" si="57" ref="D313:J313">D191</f>
        <v>1019</v>
      </c>
      <c r="E313" s="2">
        <f t="shared" si="57"/>
        <v>544</v>
      </c>
      <c r="F313" s="2">
        <f t="shared" si="57"/>
        <v>475</v>
      </c>
      <c r="G313" s="2">
        <f t="shared" si="57"/>
        <v>6</v>
      </c>
      <c r="H313" s="2">
        <f t="shared" si="57"/>
        <v>1025</v>
      </c>
      <c r="I313" s="2">
        <f t="shared" si="57"/>
        <v>0</v>
      </c>
      <c r="J313" s="2">
        <f t="shared" si="57"/>
        <v>0</v>
      </c>
      <c r="K313" s="63" t="s">
        <v>148</v>
      </c>
      <c r="L313" s="63"/>
      <c r="M313" s="2">
        <f>M191</f>
        <v>1329</v>
      </c>
      <c r="N313" s="2">
        <f aca="true" t="shared" si="58" ref="N313:S313">N191</f>
        <v>664</v>
      </c>
      <c r="O313" s="2">
        <f t="shared" si="58"/>
        <v>665</v>
      </c>
      <c r="P313" s="2">
        <f t="shared" si="58"/>
        <v>13</v>
      </c>
      <c r="Q313" s="2">
        <f t="shared" si="58"/>
        <v>11</v>
      </c>
      <c r="R313" s="2">
        <f t="shared" si="58"/>
        <v>530</v>
      </c>
      <c r="S313" s="2">
        <f t="shared" si="58"/>
        <v>30</v>
      </c>
    </row>
    <row r="314" spans="1:19" ht="27" customHeight="1">
      <c r="A314" s="63" t="s">
        <v>149</v>
      </c>
      <c r="B314" s="63"/>
      <c r="C314" s="2">
        <f>C219</f>
        <v>377</v>
      </c>
      <c r="D314" s="2">
        <f aca="true" t="shared" si="59" ref="D314:J314">D219</f>
        <v>374</v>
      </c>
      <c r="E314" s="2">
        <f t="shared" si="59"/>
        <v>204</v>
      </c>
      <c r="F314" s="2">
        <f t="shared" si="59"/>
        <v>170</v>
      </c>
      <c r="G314" s="2">
        <f t="shared" si="59"/>
        <v>3</v>
      </c>
      <c r="H314" s="2">
        <f t="shared" si="59"/>
        <v>374</v>
      </c>
      <c r="I314" s="2">
        <f t="shared" si="59"/>
        <v>3</v>
      </c>
      <c r="J314" s="2">
        <f t="shared" si="59"/>
        <v>0</v>
      </c>
      <c r="K314" s="63" t="s">
        <v>149</v>
      </c>
      <c r="L314" s="63"/>
      <c r="M314" s="2">
        <f>M219</f>
        <v>562</v>
      </c>
      <c r="N314" s="2">
        <f aca="true" t="shared" si="60" ref="N314:S314">N219</f>
        <v>266</v>
      </c>
      <c r="O314" s="2">
        <f t="shared" si="60"/>
        <v>296</v>
      </c>
      <c r="P314" s="2">
        <f t="shared" si="60"/>
        <v>1</v>
      </c>
      <c r="Q314" s="2">
        <f t="shared" si="60"/>
        <v>5</v>
      </c>
      <c r="R314" s="2">
        <f t="shared" si="60"/>
        <v>224</v>
      </c>
      <c r="S314" s="2">
        <f t="shared" si="60"/>
        <v>14</v>
      </c>
    </row>
    <row r="315" spans="1:19" ht="12.75">
      <c r="A315" s="2" t="s">
        <v>150</v>
      </c>
      <c r="C315" s="2">
        <f>C242</f>
        <v>2536</v>
      </c>
      <c r="D315" s="2">
        <f aca="true" t="shared" si="61" ref="D315:J315">D242</f>
        <v>2527</v>
      </c>
      <c r="E315" s="2">
        <f t="shared" si="61"/>
        <v>1256</v>
      </c>
      <c r="F315" s="2">
        <f t="shared" si="61"/>
        <v>1271</v>
      </c>
      <c r="G315" s="2">
        <f t="shared" si="61"/>
        <v>9</v>
      </c>
      <c r="H315" s="2">
        <f t="shared" si="61"/>
        <v>2534</v>
      </c>
      <c r="I315" s="2">
        <f t="shared" si="61"/>
        <v>2</v>
      </c>
      <c r="J315" s="2">
        <f t="shared" si="61"/>
        <v>0</v>
      </c>
      <c r="K315" s="2" t="s">
        <v>150</v>
      </c>
      <c r="M315" s="2">
        <f>M242</f>
        <v>2484</v>
      </c>
      <c r="N315" s="2">
        <f aca="true" t="shared" si="62" ref="N315:S315">N242</f>
        <v>1231</v>
      </c>
      <c r="O315" s="2">
        <f t="shared" si="62"/>
        <v>1253</v>
      </c>
      <c r="P315" s="2">
        <f t="shared" si="62"/>
        <v>14</v>
      </c>
      <c r="Q315" s="2">
        <f t="shared" si="62"/>
        <v>36</v>
      </c>
      <c r="R315" s="2">
        <f t="shared" si="62"/>
        <v>1250</v>
      </c>
      <c r="S315" s="2">
        <f t="shared" si="62"/>
        <v>111</v>
      </c>
    </row>
    <row r="316" spans="1:19" ht="27" customHeight="1">
      <c r="A316" s="63" t="s">
        <v>151</v>
      </c>
      <c r="B316" s="63"/>
      <c r="C316" s="2">
        <f>C270</f>
        <v>218</v>
      </c>
      <c r="D316" s="2">
        <f aca="true" t="shared" si="63" ref="D316:J316">D270</f>
        <v>218</v>
      </c>
      <c r="E316" s="2">
        <f t="shared" si="63"/>
        <v>79</v>
      </c>
      <c r="F316" s="2">
        <f t="shared" si="63"/>
        <v>139</v>
      </c>
      <c r="G316" s="2">
        <f t="shared" si="63"/>
        <v>0</v>
      </c>
      <c r="H316" s="2">
        <f t="shared" si="63"/>
        <v>218</v>
      </c>
      <c r="I316" s="2">
        <f t="shared" si="63"/>
        <v>0</v>
      </c>
      <c r="J316" s="2">
        <f t="shared" si="63"/>
        <v>0</v>
      </c>
      <c r="K316" s="63" t="s">
        <v>161</v>
      </c>
      <c r="L316" s="63"/>
      <c r="M316" s="2">
        <f>M270</f>
        <v>513</v>
      </c>
      <c r="N316" s="2">
        <f aca="true" t="shared" si="64" ref="N316:S316">N270</f>
        <v>238</v>
      </c>
      <c r="O316" s="2">
        <f t="shared" si="64"/>
        <v>275</v>
      </c>
      <c r="P316" s="2">
        <f t="shared" si="64"/>
        <v>3</v>
      </c>
      <c r="Q316" s="2">
        <f t="shared" si="64"/>
        <v>11</v>
      </c>
      <c r="R316" s="2">
        <f t="shared" si="64"/>
        <v>157</v>
      </c>
      <c r="S316" s="2">
        <f t="shared" si="64"/>
        <v>4</v>
      </c>
    </row>
  </sheetData>
  <sheetProtection/>
  <mergeCells count="224">
    <mergeCell ref="N20:O20"/>
    <mergeCell ref="A21:B21"/>
    <mergeCell ref="E21:F21"/>
    <mergeCell ref="I21:J21"/>
    <mergeCell ref="P19:Q19"/>
    <mergeCell ref="D18:F18"/>
    <mergeCell ref="H18:J18"/>
    <mergeCell ref="M18:O18"/>
    <mergeCell ref="P18:Q18"/>
    <mergeCell ref="D19:F19"/>
    <mergeCell ref="M46:O46"/>
    <mergeCell ref="P46:Q46"/>
    <mergeCell ref="A22:B22"/>
    <mergeCell ref="K22:L22"/>
    <mergeCell ref="H19:J19"/>
    <mergeCell ref="M19:O19"/>
    <mergeCell ref="N21:O21"/>
    <mergeCell ref="A20:B20"/>
    <mergeCell ref="M45:O45"/>
    <mergeCell ref="P45:Q45"/>
    <mergeCell ref="E47:F47"/>
    <mergeCell ref="I47:J47"/>
    <mergeCell ref="K47:L47"/>
    <mergeCell ref="E20:F20"/>
    <mergeCell ref="I20:J20"/>
    <mergeCell ref="K20:L20"/>
    <mergeCell ref="D45:F45"/>
    <mergeCell ref="H45:J45"/>
    <mergeCell ref="D46:F46"/>
    <mergeCell ref="H46:J46"/>
    <mergeCell ref="A49:B49"/>
    <mergeCell ref="K49:L49"/>
    <mergeCell ref="D67:F67"/>
    <mergeCell ref="H67:J67"/>
    <mergeCell ref="N47:O47"/>
    <mergeCell ref="A48:B48"/>
    <mergeCell ref="E48:F48"/>
    <mergeCell ref="I48:J48"/>
    <mergeCell ref="N48:O48"/>
    <mergeCell ref="A47:B47"/>
    <mergeCell ref="E69:F69"/>
    <mergeCell ref="I69:J69"/>
    <mergeCell ref="K69:L69"/>
    <mergeCell ref="M67:O67"/>
    <mergeCell ref="P67:Q67"/>
    <mergeCell ref="D68:F68"/>
    <mergeCell ref="H68:J68"/>
    <mergeCell ref="M68:O68"/>
    <mergeCell ref="P68:Q68"/>
    <mergeCell ref="A71:B71"/>
    <mergeCell ref="K71:L71"/>
    <mergeCell ref="D99:F99"/>
    <mergeCell ref="H99:J99"/>
    <mergeCell ref="N69:O69"/>
    <mergeCell ref="A70:B70"/>
    <mergeCell ref="E70:F70"/>
    <mergeCell ref="I70:J70"/>
    <mergeCell ref="N70:O70"/>
    <mergeCell ref="A69:B69"/>
    <mergeCell ref="E101:F101"/>
    <mergeCell ref="I101:J101"/>
    <mergeCell ref="K101:L101"/>
    <mergeCell ref="M99:O99"/>
    <mergeCell ref="P99:Q99"/>
    <mergeCell ref="D100:F100"/>
    <mergeCell ref="H100:J100"/>
    <mergeCell ref="M100:O100"/>
    <mergeCell ref="P100:Q100"/>
    <mergeCell ref="A103:B103"/>
    <mergeCell ref="K103:L103"/>
    <mergeCell ref="D130:F130"/>
    <mergeCell ref="H130:J130"/>
    <mergeCell ref="N101:O101"/>
    <mergeCell ref="A102:B102"/>
    <mergeCell ref="E102:F102"/>
    <mergeCell ref="I102:J102"/>
    <mergeCell ref="N102:O102"/>
    <mergeCell ref="A101:B101"/>
    <mergeCell ref="E132:F132"/>
    <mergeCell ref="I132:J132"/>
    <mergeCell ref="K132:L132"/>
    <mergeCell ref="M130:O130"/>
    <mergeCell ref="P130:Q130"/>
    <mergeCell ref="D131:F131"/>
    <mergeCell ref="H131:J131"/>
    <mergeCell ref="M131:O131"/>
    <mergeCell ref="P131:Q131"/>
    <mergeCell ref="A134:B134"/>
    <mergeCell ref="K134:L134"/>
    <mergeCell ref="D152:F152"/>
    <mergeCell ref="H152:J152"/>
    <mergeCell ref="N132:O132"/>
    <mergeCell ref="A133:B133"/>
    <mergeCell ref="E133:F133"/>
    <mergeCell ref="I133:J133"/>
    <mergeCell ref="N133:O133"/>
    <mergeCell ref="A132:B132"/>
    <mergeCell ref="E154:F154"/>
    <mergeCell ref="I154:J154"/>
    <mergeCell ref="K154:L154"/>
    <mergeCell ref="M152:O152"/>
    <mergeCell ref="P152:Q152"/>
    <mergeCell ref="D153:F153"/>
    <mergeCell ref="H153:J153"/>
    <mergeCell ref="M153:O153"/>
    <mergeCell ref="P153:Q153"/>
    <mergeCell ref="A156:B156"/>
    <mergeCell ref="K156:L156"/>
    <mergeCell ref="D183:F183"/>
    <mergeCell ref="H183:J183"/>
    <mergeCell ref="N154:O154"/>
    <mergeCell ref="A155:B155"/>
    <mergeCell ref="E155:F155"/>
    <mergeCell ref="I155:J155"/>
    <mergeCell ref="N155:O155"/>
    <mergeCell ref="A154:B154"/>
    <mergeCell ref="E185:F185"/>
    <mergeCell ref="I185:J185"/>
    <mergeCell ref="K185:L185"/>
    <mergeCell ref="M183:O183"/>
    <mergeCell ref="P183:Q183"/>
    <mergeCell ref="D184:F184"/>
    <mergeCell ref="H184:J184"/>
    <mergeCell ref="M184:O184"/>
    <mergeCell ref="P184:Q184"/>
    <mergeCell ref="A187:B187"/>
    <mergeCell ref="K187:L187"/>
    <mergeCell ref="D211:F211"/>
    <mergeCell ref="H211:J211"/>
    <mergeCell ref="N185:O185"/>
    <mergeCell ref="A186:B186"/>
    <mergeCell ref="E186:F186"/>
    <mergeCell ref="I186:J186"/>
    <mergeCell ref="N186:O186"/>
    <mergeCell ref="A185:B185"/>
    <mergeCell ref="E213:F213"/>
    <mergeCell ref="I213:J213"/>
    <mergeCell ref="K213:L213"/>
    <mergeCell ref="M211:O211"/>
    <mergeCell ref="P211:Q211"/>
    <mergeCell ref="D212:F212"/>
    <mergeCell ref="H212:J212"/>
    <mergeCell ref="M212:O212"/>
    <mergeCell ref="P212:Q212"/>
    <mergeCell ref="A215:B215"/>
    <mergeCell ref="K215:L215"/>
    <mergeCell ref="D234:F234"/>
    <mergeCell ref="H234:J234"/>
    <mergeCell ref="N213:O213"/>
    <mergeCell ref="A214:B214"/>
    <mergeCell ref="E214:F214"/>
    <mergeCell ref="I214:J214"/>
    <mergeCell ref="N214:O214"/>
    <mergeCell ref="A213:B213"/>
    <mergeCell ref="M234:O234"/>
    <mergeCell ref="P234:Q234"/>
    <mergeCell ref="D235:F235"/>
    <mergeCell ref="H235:J235"/>
    <mergeCell ref="M235:O235"/>
    <mergeCell ref="P235:Q235"/>
    <mergeCell ref="N236:O236"/>
    <mergeCell ref="A237:B237"/>
    <mergeCell ref="E237:F237"/>
    <mergeCell ref="I237:J237"/>
    <mergeCell ref="N237:O237"/>
    <mergeCell ref="A236:B236"/>
    <mergeCell ref="E236:F236"/>
    <mergeCell ref="I236:J236"/>
    <mergeCell ref="K236:L236"/>
    <mergeCell ref="A238:B238"/>
    <mergeCell ref="K238:L238"/>
    <mergeCell ref="D262:F262"/>
    <mergeCell ref="H262:J262"/>
    <mergeCell ref="K256:L256"/>
    <mergeCell ref="A256:B256"/>
    <mergeCell ref="M262:O262"/>
    <mergeCell ref="P262:Q262"/>
    <mergeCell ref="D263:F263"/>
    <mergeCell ref="H263:J263"/>
    <mergeCell ref="M263:O263"/>
    <mergeCell ref="P263:Q263"/>
    <mergeCell ref="N264:O264"/>
    <mergeCell ref="A265:B265"/>
    <mergeCell ref="E265:F265"/>
    <mergeCell ref="I265:J265"/>
    <mergeCell ref="N265:O265"/>
    <mergeCell ref="A264:B264"/>
    <mergeCell ref="E264:F264"/>
    <mergeCell ref="I264:J264"/>
    <mergeCell ref="K264:L264"/>
    <mergeCell ref="M297:O297"/>
    <mergeCell ref="P297:Q297"/>
    <mergeCell ref="M296:O296"/>
    <mergeCell ref="P296:Q296"/>
    <mergeCell ref="A266:B266"/>
    <mergeCell ref="K266:L266"/>
    <mergeCell ref="A300:B300"/>
    <mergeCell ref="K300:L300"/>
    <mergeCell ref="A310:B310"/>
    <mergeCell ref="K310:L310"/>
    <mergeCell ref="N298:O298"/>
    <mergeCell ref="A299:B299"/>
    <mergeCell ref="E299:F299"/>
    <mergeCell ref="I299:J299"/>
    <mergeCell ref="N299:O299"/>
    <mergeCell ref="K299:L299"/>
    <mergeCell ref="A313:B313"/>
    <mergeCell ref="K313:L313"/>
    <mergeCell ref="A314:B314"/>
    <mergeCell ref="K314:L314"/>
    <mergeCell ref="A311:B311"/>
    <mergeCell ref="K311:L311"/>
    <mergeCell ref="A312:B312"/>
    <mergeCell ref="K312:L312"/>
    <mergeCell ref="A316:B316"/>
    <mergeCell ref="K316:L316"/>
    <mergeCell ref="D296:F296"/>
    <mergeCell ref="H296:J296"/>
    <mergeCell ref="D297:F297"/>
    <mergeCell ref="H297:J297"/>
    <mergeCell ref="A298:B298"/>
    <mergeCell ref="E298:F298"/>
    <mergeCell ref="I298:J298"/>
    <mergeCell ref="K298:L29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zoomScale="75" zoomScaleNormal="75" zoomScalePageLayoutView="0" workbookViewId="0" topLeftCell="K241">
      <selection activeCell="AB299" sqref="AB299"/>
    </sheetView>
  </sheetViews>
  <sheetFormatPr defaultColWidth="9.00390625" defaultRowHeight="12" outlineLevelRow="1"/>
  <cols>
    <col min="1" max="1" width="20.75390625" style="2" customWidth="1"/>
    <col min="2" max="2" width="7.62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17.625" style="2" customWidth="1"/>
    <col min="12" max="12" width="13.87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1.125" style="2" customWidth="1"/>
    <col min="19" max="19" width="11.25390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177</v>
      </c>
    </row>
    <row r="2" spans="1:11" ht="12.75" customHeight="1" outlineLevel="1">
      <c r="A2" s="3" t="s">
        <v>178</v>
      </c>
      <c r="K2" s="3" t="s">
        <v>178</v>
      </c>
    </row>
    <row r="3" ht="12.75" customHeight="1" outlineLevel="1"/>
    <row r="4" spans="2:12" ht="12.75" customHeight="1" outlineLevel="1">
      <c r="B4" s="5" t="s">
        <v>2</v>
      </c>
      <c r="L4" s="5" t="s">
        <v>2</v>
      </c>
    </row>
    <row r="5" spans="3:15" ht="12.75" customHeight="1" outlineLevel="1">
      <c r="C5" s="5" t="s">
        <v>185</v>
      </c>
      <c r="E5" s="5"/>
      <c r="M5" s="5" t="s">
        <v>185</v>
      </c>
      <c r="O5" s="5"/>
    </row>
    <row r="6" spans="2:12" ht="12.75" customHeight="1" outlineLevel="1">
      <c r="B6" s="3" t="s">
        <v>3</v>
      </c>
      <c r="L6" s="3" t="s">
        <v>3</v>
      </c>
    </row>
    <row r="7" spans="3:17" ht="12.75" customHeight="1" outlineLevel="1">
      <c r="C7" s="8" t="s">
        <v>186</v>
      </c>
      <c r="D7" s="3"/>
      <c r="E7" s="3"/>
      <c r="F7" s="3"/>
      <c r="G7" s="3"/>
      <c r="M7" s="8" t="s">
        <v>186</v>
      </c>
      <c r="N7" s="3"/>
      <c r="O7" s="3"/>
      <c r="P7" s="3"/>
      <c r="Q7" s="3"/>
    </row>
    <row r="8" spans="3:17" ht="12.75" customHeight="1" outlineLevel="1">
      <c r="C8" s="8"/>
      <c r="D8" s="3"/>
      <c r="E8" s="3"/>
      <c r="F8" s="3"/>
      <c r="G8" s="3"/>
      <c r="M8" s="8"/>
      <c r="N8" s="3"/>
      <c r="O8" s="3"/>
      <c r="P8" s="3"/>
      <c r="Q8" s="3"/>
    </row>
    <row r="9" ht="12.75" customHeight="1" outlineLevel="1"/>
    <row r="10" ht="12.75" customHeight="1" outlineLevel="1"/>
    <row r="11" spans="1:11" ht="12.75" customHeight="1">
      <c r="A11" s="5"/>
      <c r="K11" s="5"/>
    </row>
    <row r="12" spans="1:11" ht="12.75">
      <c r="A12" s="2" t="s">
        <v>103</v>
      </c>
      <c r="K12" s="2" t="s">
        <v>103</v>
      </c>
    </row>
    <row r="15" spans="2:12" ht="12.75">
      <c r="B15" s="2" t="s">
        <v>104</v>
      </c>
      <c r="L15" s="2" t="s">
        <v>104</v>
      </c>
    </row>
    <row r="16" spans="2:12" ht="12.75">
      <c r="B16" s="2" t="s">
        <v>187</v>
      </c>
      <c r="L16" s="2" t="s">
        <v>187</v>
      </c>
    </row>
    <row r="18" spans="1:19" s="13" customFormat="1" ht="12.75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>
      <c r="A19" s="32"/>
      <c r="B19" s="33"/>
      <c r="C19" s="34" t="s">
        <v>84</v>
      </c>
      <c r="D19" s="60" t="s">
        <v>156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>
      <c r="A20" s="53" t="s">
        <v>117</v>
      </c>
      <c r="B20" s="54"/>
      <c r="C20" s="34" t="s">
        <v>7</v>
      </c>
      <c r="D20" s="30"/>
      <c r="E20" s="55" t="s">
        <v>167</v>
      </c>
      <c r="F20" s="57"/>
      <c r="G20" s="34" t="s">
        <v>7</v>
      </c>
      <c r="H20" s="31" t="s">
        <v>88</v>
      </c>
      <c r="I20" s="55" t="s">
        <v>92</v>
      </c>
      <c r="J20" s="57"/>
      <c r="K20" s="53" t="s">
        <v>117</v>
      </c>
      <c r="L20" s="54"/>
      <c r="M20" s="30"/>
      <c r="N20" s="55" t="s">
        <v>169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>
      <c r="A21" s="58"/>
      <c r="B21" s="59"/>
      <c r="C21" s="35"/>
      <c r="D21" s="34" t="s">
        <v>10</v>
      </c>
      <c r="E21" s="60" t="s">
        <v>168</v>
      </c>
      <c r="F21" s="62"/>
      <c r="G21" s="35"/>
      <c r="H21" s="34" t="s">
        <v>89</v>
      </c>
      <c r="I21" s="60" t="s">
        <v>98</v>
      </c>
      <c r="J21" s="62"/>
      <c r="K21" s="58"/>
      <c r="L21" s="59"/>
      <c r="M21" s="34" t="s">
        <v>10</v>
      </c>
      <c r="N21" s="60" t="s">
        <v>170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>
      <c r="A22" s="58" t="s">
        <v>118</v>
      </c>
      <c r="B22" s="59"/>
      <c r="C22" s="35"/>
      <c r="D22" s="35"/>
      <c r="E22" s="31"/>
      <c r="F22" s="31"/>
      <c r="G22" s="35"/>
      <c r="H22" s="35"/>
      <c r="I22" s="31" t="s">
        <v>93</v>
      </c>
      <c r="J22" s="37" t="s">
        <v>96</v>
      </c>
      <c r="K22" s="58" t="s">
        <v>118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>
      <c r="A23" s="32"/>
      <c r="B23" s="33"/>
      <c r="C23" s="39" t="s">
        <v>85</v>
      </c>
      <c r="D23" s="39" t="s">
        <v>15</v>
      </c>
      <c r="E23" s="34" t="s">
        <v>123</v>
      </c>
      <c r="F23" s="34" t="s">
        <v>124</v>
      </c>
      <c r="G23" s="39" t="s">
        <v>11</v>
      </c>
      <c r="H23" s="39" t="s">
        <v>90</v>
      </c>
      <c r="I23" s="34" t="s">
        <v>94</v>
      </c>
      <c r="J23" s="34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>
      <c r="A24" s="40"/>
      <c r="B24" s="41"/>
      <c r="C24" s="42" t="s">
        <v>16</v>
      </c>
      <c r="D24" s="43"/>
      <c r="E24" s="42" t="s">
        <v>99</v>
      </c>
      <c r="F24" s="42" t="s">
        <v>100</v>
      </c>
      <c r="G24" s="44" t="s">
        <v>16</v>
      </c>
      <c r="H24" s="42" t="s">
        <v>91</v>
      </c>
      <c r="I24" s="42" t="s">
        <v>95</v>
      </c>
      <c r="J24" s="42" t="s">
        <v>95</v>
      </c>
      <c r="K24" s="40"/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5" spans="19:20" ht="12.75">
      <c r="S25" s="21"/>
      <c r="T25" s="21"/>
    </row>
    <row r="26" spans="1:19" ht="12.75">
      <c r="A26" s="5" t="s">
        <v>17</v>
      </c>
      <c r="C26" s="2">
        <f>SUM(C28:C35)</f>
        <v>139</v>
      </c>
      <c r="D26" s="2">
        <f aca="true" t="shared" si="0" ref="D26:J26">SUM(D28:D35)</f>
        <v>138</v>
      </c>
      <c r="E26" s="2">
        <f t="shared" si="0"/>
        <v>59</v>
      </c>
      <c r="F26" s="2">
        <f t="shared" si="0"/>
        <v>79</v>
      </c>
      <c r="G26" s="2">
        <f t="shared" si="0"/>
        <v>1</v>
      </c>
      <c r="H26" s="2">
        <f t="shared" si="0"/>
        <v>139</v>
      </c>
      <c r="I26" s="2">
        <f t="shared" si="0"/>
        <v>0</v>
      </c>
      <c r="J26" s="2">
        <f t="shared" si="0"/>
        <v>0</v>
      </c>
      <c r="K26" s="5" t="s">
        <v>17</v>
      </c>
      <c r="M26" s="2">
        <f>SUM(M28:M35)</f>
        <v>180</v>
      </c>
      <c r="N26" s="2">
        <f aca="true" t="shared" si="1" ref="N26:S26">SUM(N28:N35)</f>
        <v>77</v>
      </c>
      <c r="O26" s="2">
        <f t="shared" si="1"/>
        <v>103</v>
      </c>
      <c r="P26" s="2">
        <f t="shared" si="1"/>
        <v>0</v>
      </c>
      <c r="Q26" s="2">
        <f t="shared" si="1"/>
        <v>4</v>
      </c>
      <c r="R26" s="2">
        <f t="shared" si="1"/>
        <v>76</v>
      </c>
      <c r="S26" s="2">
        <f t="shared" si="1"/>
        <v>13</v>
      </c>
    </row>
    <row r="28" spans="1:19" ht="12.75">
      <c r="A28" s="2" t="s">
        <v>20</v>
      </c>
      <c r="C28" s="2">
        <f>D28+G28</f>
        <v>17</v>
      </c>
      <c r="D28" s="2">
        <f>E28+F28</f>
        <v>16</v>
      </c>
      <c r="E28" s="9">
        <v>10</v>
      </c>
      <c r="F28" s="9">
        <v>6</v>
      </c>
      <c r="G28" s="9">
        <v>1</v>
      </c>
      <c r="H28" s="9">
        <v>17</v>
      </c>
      <c r="I28" s="9">
        <v>0</v>
      </c>
      <c r="J28" s="9">
        <v>0</v>
      </c>
      <c r="K28" s="2" t="s">
        <v>20</v>
      </c>
      <c r="M28" s="2">
        <f>N28+O28</f>
        <v>23</v>
      </c>
      <c r="N28" s="9">
        <v>9</v>
      </c>
      <c r="O28" s="9">
        <v>14</v>
      </c>
      <c r="P28" s="9">
        <v>0</v>
      </c>
      <c r="Q28" s="9">
        <v>2</v>
      </c>
      <c r="R28" s="9">
        <v>5</v>
      </c>
      <c r="S28" s="9">
        <v>4</v>
      </c>
    </row>
    <row r="29" spans="1:19" ht="12.75">
      <c r="A29" s="2" t="s">
        <v>21</v>
      </c>
      <c r="C29" s="2">
        <f aca="true" t="shared" si="2" ref="C29:C35">D29+G29</f>
        <v>2</v>
      </c>
      <c r="D29" s="2">
        <f aca="true" t="shared" si="3" ref="D29:D35">E29+F29</f>
        <v>2</v>
      </c>
      <c r="E29" s="9">
        <v>0</v>
      </c>
      <c r="F29" s="9">
        <v>2</v>
      </c>
      <c r="G29" s="9">
        <v>0</v>
      </c>
      <c r="H29" s="9">
        <v>2</v>
      </c>
      <c r="I29" s="9">
        <v>0</v>
      </c>
      <c r="J29" s="9">
        <v>0</v>
      </c>
      <c r="K29" s="2" t="s">
        <v>21</v>
      </c>
      <c r="M29" s="2">
        <f aca="true" t="shared" si="4" ref="M29:M35">N29+O29</f>
        <v>12</v>
      </c>
      <c r="N29" s="9">
        <v>8</v>
      </c>
      <c r="O29" s="9">
        <v>4</v>
      </c>
      <c r="P29" s="9">
        <v>0</v>
      </c>
      <c r="Q29" s="9">
        <v>0</v>
      </c>
      <c r="R29" s="9">
        <v>1</v>
      </c>
      <c r="S29" s="9">
        <v>0</v>
      </c>
    </row>
    <row r="30" spans="1:19" ht="12.75">
      <c r="A30" s="2" t="s">
        <v>25</v>
      </c>
      <c r="C30" s="2">
        <f t="shared" si="2"/>
        <v>12</v>
      </c>
      <c r="D30" s="2">
        <f t="shared" si="3"/>
        <v>12</v>
      </c>
      <c r="E30" s="9">
        <v>3</v>
      </c>
      <c r="F30" s="9">
        <v>9</v>
      </c>
      <c r="G30" s="9">
        <v>0</v>
      </c>
      <c r="H30" s="9">
        <v>12</v>
      </c>
      <c r="I30" s="9">
        <v>0</v>
      </c>
      <c r="J30" s="9">
        <v>0</v>
      </c>
      <c r="K30" s="2" t="s">
        <v>25</v>
      </c>
      <c r="M30" s="2">
        <f t="shared" si="4"/>
        <v>14</v>
      </c>
      <c r="N30" s="9">
        <v>8</v>
      </c>
      <c r="O30" s="9">
        <v>6</v>
      </c>
      <c r="P30" s="9">
        <v>0</v>
      </c>
      <c r="Q30" s="9">
        <v>1</v>
      </c>
      <c r="R30" s="9">
        <v>13</v>
      </c>
      <c r="S30" s="9">
        <v>0</v>
      </c>
    </row>
    <row r="31" spans="1:19" ht="12.75">
      <c r="A31" s="2" t="s">
        <v>26</v>
      </c>
      <c r="C31" s="2">
        <f t="shared" si="2"/>
        <v>35</v>
      </c>
      <c r="D31" s="2">
        <f t="shared" si="3"/>
        <v>35</v>
      </c>
      <c r="E31" s="9">
        <v>16</v>
      </c>
      <c r="F31" s="9">
        <v>19</v>
      </c>
      <c r="G31" s="9">
        <v>0</v>
      </c>
      <c r="H31" s="9">
        <v>35</v>
      </c>
      <c r="I31" s="9">
        <v>0</v>
      </c>
      <c r="J31" s="9">
        <v>0</v>
      </c>
      <c r="K31" s="2" t="s">
        <v>26</v>
      </c>
      <c r="M31" s="2">
        <f t="shared" si="4"/>
        <v>33</v>
      </c>
      <c r="N31" s="9">
        <v>14</v>
      </c>
      <c r="O31" s="9">
        <v>19</v>
      </c>
      <c r="P31" s="9">
        <v>0</v>
      </c>
      <c r="Q31" s="9">
        <v>0</v>
      </c>
      <c r="R31" s="9">
        <v>15</v>
      </c>
      <c r="S31" s="9">
        <v>1</v>
      </c>
    </row>
    <row r="32" spans="1:19" ht="12.75">
      <c r="A32" s="2" t="s">
        <v>229</v>
      </c>
      <c r="C32" s="2">
        <f t="shared" si="2"/>
        <v>34</v>
      </c>
      <c r="D32" s="2">
        <f t="shared" si="3"/>
        <v>34</v>
      </c>
      <c r="E32" s="9">
        <v>13</v>
      </c>
      <c r="F32" s="9">
        <v>21</v>
      </c>
      <c r="G32" s="9">
        <v>0</v>
      </c>
      <c r="H32" s="9">
        <v>34</v>
      </c>
      <c r="I32" s="9">
        <v>0</v>
      </c>
      <c r="J32" s="9">
        <v>0</v>
      </c>
      <c r="K32" s="2" t="s">
        <v>229</v>
      </c>
      <c r="M32" s="2">
        <f t="shared" si="4"/>
        <v>45</v>
      </c>
      <c r="N32" s="9">
        <v>21</v>
      </c>
      <c r="O32" s="9">
        <v>24</v>
      </c>
      <c r="P32" s="9">
        <v>0</v>
      </c>
      <c r="Q32" s="9">
        <v>0</v>
      </c>
      <c r="R32" s="9">
        <v>8</v>
      </c>
      <c r="S32" s="9">
        <v>1</v>
      </c>
    </row>
    <row r="33" spans="1:19" ht="12.75">
      <c r="A33" s="2" t="s">
        <v>45</v>
      </c>
      <c r="C33" s="2">
        <f t="shared" si="2"/>
        <v>2</v>
      </c>
      <c r="D33" s="2">
        <f t="shared" si="3"/>
        <v>2</v>
      </c>
      <c r="E33" s="9">
        <v>1</v>
      </c>
      <c r="F33" s="9">
        <v>1</v>
      </c>
      <c r="G33" s="9">
        <v>0</v>
      </c>
      <c r="H33" s="9">
        <v>2</v>
      </c>
      <c r="I33" s="9">
        <v>0</v>
      </c>
      <c r="J33" s="9">
        <v>0</v>
      </c>
      <c r="K33" s="2" t="s">
        <v>45</v>
      </c>
      <c r="M33" s="2">
        <f t="shared" si="4"/>
        <v>15</v>
      </c>
      <c r="N33" s="9">
        <v>5</v>
      </c>
      <c r="O33" s="9">
        <v>10</v>
      </c>
      <c r="P33" s="9">
        <v>0</v>
      </c>
      <c r="Q33" s="9">
        <v>0</v>
      </c>
      <c r="R33" s="9">
        <v>2</v>
      </c>
      <c r="S33" s="9">
        <v>0</v>
      </c>
    </row>
    <row r="34" spans="1:19" ht="12.75">
      <c r="A34" s="2" t="s">
        <v>60</v>
      </c>
      <c r="C34" s="2">
        <f t="shared" si="2"/>
        <v>10</v>
      </c>
      <c r="D34" s="2">
        <f t="shared" si="3"/>
        <v>10</v>
      </c>
      <c r="E34" s="9">
        <v>4</v>
      </c>
      <c r="F34" s="9">
        <v>6</v>
      </c>
      <c r="G34" s="9">
        <v>0</v>
      </c>
      <c r="H34" s="9">
        <v>10</v>
      </c>
      <c r="I34" s="9">
        <v>0</v>
      </c>
      <c r="J34" s="9">
        <v>0</v>
      </c>
      <c r="K34" s="2" t="s">
        <v>60</v>
      </c>
      <c r="M34" s="2">
        <f t="shared" si="4"/>
        <v>20</v>
      </c>
      <c r="N34" s="9">
        <v>6</v>
      </c>
      <c r="O34" s="9">
        <v>14</v>
      </c>
      <c r="P34" s="9">
        <v>0</v>
      </c>
      <c r="Q34" s="9">
        <v>0</v>
      </c>
      <c r="R34" s="9">
        <v>8</v>
      </c>
      <c r="S34" s="9">
        <v>2</v>
      </c>
    </row>
    <row r="35" spans="1:19" ht="12.75">
      <c r="A35" s="2" t="s">
        <v>67</v>
      </c>
      <c r="C35" s="2">
        <f t="shared" si="2"/>
        <v>27</v>
      </c>
      <c r="D35" s="2">
        <f t="shared" si="3"/>
        <v>27</v>
      </c>
      <c r="E35" s="9">
        <v>12</v>
      </c>
      <c r="F35" s="9">
        <v>15</v>
      </c>
      <c r="G35" s="9">
        <v>0</v>
      </c>
      <c r="H35" s="9">
        <v>27</v>
      </c>
      <c r="I35" s="9">
        <v>0</v>
      </c>
      <c r="J35" s="9">
        <v>0</v>
      </c>
      <c r="K35" s="2" t="s">
        <v>67</v>
      </c>
      <c r="M35" s="2">
        <f t="shared" si="4"/>
        <v>18</v>
      </c>
      <c r="N35" s="9">
        <v>6</v>
      </c>
      <c r="O35" s="9">
        <v>12</v>
      </c>
      <c r="P35" s="9">
        <v>0</v>
      </c>
      <c r="Q35" s="9">
        <v>1</v>
      </c>
      <c r="R35" s="9">
        <v>24</v>
      </c>
      <c r="S35" s="9">
        <v>5</v>
      </c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>
      <c r="A39" s="2" t="s">
        <v>138</v>
      </c>
      <c r="K39" s="2" t="s">
        <v>138</v>
      </c>
    </row>
    <row r="42" spans="2:12" ht="12.75">
      <c r="B42" s="2" t="s">
        <v>104</v>
      </c>
      <c r="L42" s="2" t="s">
        <v>104</v>
      </c>
    </row>
    <row r="43" spans="2:12" ht="12.75">
      <c r="B43" s="2" t="s">
        <v>187</v>
      </c>
      <c r="L43" s="2" t="s">
        <v>187</v>
      </c>
    </row>
    <row r="44" ht="13.5" customHeight="1"/>
    <row r="45" spans="1:19" s="13" customFormat="1" ht="12.75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>
      <c r="A46" s="32"/>
      <c r="B46" s="33"/>
      <c r="C46" s="34" t="s">
        <v>84</v>
      </c>
      <c r="D46" s="60" t="s">
        <v>156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>
      <c r="A47" s="53" t="s">
        <v>117</v>
      </c>
      <c r="B47" s="54"/>
      <c r="C47" s="34" t="s">
        <v>7</v>
      </c>
      <c r="D47" s="30"/>
      <c r="E47" s="55" t="s">
        <v>167</v>
      </c>
      <c r="F47" s="57"/>
      <c r="G47" s="34" t="s">
        <v>7</v>
      </c>
      <c r="H47" s="31" t="s">
        <v>88</v>
      </c>
      <c r="I47" s="55" t="s">
        <v>92</v>
      </c>
      <c r="J47" s="57"/>
      <c r="K47" s="53" t="s">
        <v>117</v>
      </c>
      <c r="L47" s="54"/>
      <c r="M47" s="30"/>
      <c r="N47" s="55" t="s">
        <v>169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>
      <c r="A48" s="58"/>
      <c r="B48" s="59"/>
      <c r="C48" s="35"/>
      <c r="D48" s="34" t="s">
        <v>10</v>
      </c>
      <c r="E48" s="60" t="s">
        <v>168</v>
      </c>
      <c r="F48" s="62"/>
      <c r="G48" s="35"/>
      <c r="H48" s="34" t="s">
        <v>89</v>
      </c>
      <c r="I48" s="60" t="s">
        <v>98</v>
      </c>
      <c r="J48" s="62"/>
      <c r="K48" s="58"/>
      <c r="L48" s="59"/>
      <c r="M48" s="34" t="s">
        <v>10</v>
      </c>
      <c r="N48" s="60" t="s">
        <v>170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>
      <c r="A49" s="58" t="s">
        <v>118</v>
      </c>
      <c r="B49" s="59"/>
      <c r="C49" s="35"/>
      <c r="D49" s="35"/>
      <c r="E49" s="31"/>
      <c r="F49" s="31"/>
      <c r="G49" s="35"/>
      <c r="H49" s="35"/>
      <c r="I49" s="31" t="s">
        <v>93</v>
      </c>
      <c r="J49" s="37" t="s">
        <v>96</v>
      </c>
      <c r="K49" s="58" t="s">
        <v>118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>
      <c r="A50" s="32"/>
      <c r="B50" s="33"/>
      <c r="C50" s="39" t="s">
        <v>85</v>
      </c>
      <c r="D50" s="39" t="s">
        <v>15</v>
      </c>
      <c r="E50" s="34" t="s">
        <v>123</v>
      </c>
      <c r="F50" s="34" t="s">
        <v>124</v>
      </c>
      <c r="G50" s="39" t="s">
        <v>11</v>
      </c>
      <c r="H50" s="39" t="s">
        <v>90</v>
      </c>
      <c r="I50" s="34" t="s">
        <v>94</v>
      </c>
      <c r="J50" s="34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>
      <c r="A51" s="40"/>
      <c r="B51" s="41"/>
      <c r="C51" s="42" t="s">
        <v>16</v>
      </c>
      <c r="D51" s="43"/>
      <c r="E51" s="42" t="s">
        <v>99</v>
      </c>
      <c r="F51" s="42" t="s">
        <v>100</v>
      </c>
      <c r="G51" s="44" t="s">
        <v>16</v>
      </c>
      <c r="H51" s="42" t="s">
        <v>91</v>
      </c>
      <c r="I51" s="42" t="s">
        <v>95</v>
      </c>
      <c r="J51" s="42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>
      <c r="A53" s="5" t="s">
        <v>17</v>
      </c>
      <c r="C53" s="2">
        <f>SUM(C55:C57)</f>
        <v>16</v>
      </c>
      <c r="D53" s="2">
        <f aca="true" t="shared" si="5" ref="D53:J53">SUM(D55:D57)</f>
        <v>16</v>
      </c>
      <c r="E53" s="2">
        <f t="shared" si="5"/>
        <v>10</v>
      </c>
      <c r="F53" s="2">
        <f t="shared" si="5"/>
        <v>6</v>
      </c>
      <c r="G53" s="2">
        <f t="shared" si="5"/>
        <v>0</v>
      </c>
      <c r="H53" s="2">
        <f t="shared" si="5"/>
        <v>16</v>
      </c>
      <c r="I53" s="2">
        <f t="shared" si="5"/>
        <v>0</v>
      </c>
      <c r="J53" s="2">
        <f t="shared" si="5"/>
        <v>0</v>
      </c>
      <c r="K53" s="5" t="s">
        <v>17</v>
      </c>
      <c r="M53" s="2">
        <f>SUM(M55:M57)</f>
        <v>39</v>
      </c>
      <c r="N53" s="2">
        <f aca="true" t="shared" si="6" ref="N53:S53">SUM(N55:N57)</f>
        <v>12</v>
      </c>
      <c r="O53" s="2">
        <f t="shared" si="6"/>
        <v>27</v>
      </c>
      <c r="P53" s="2">
        <f t="shared" si="6"/>
        <v>0</v>
      </c>
      <c r="Q53" s="2">
        <f t="shared" si="6"/>
        <v>0</v>
      </c>
      <c r="R53" s="2">
        <f t="shared" si="6"/>
        <v>9</v>
      </c>
      <c r="S53" s="2">
        <f t="shared" si="6"/>
        <v>3</v>
      </c>
    </row>
    <row r="55" spans="1:19" ht="12.75">
      <c r="A55" s="2" t="s">
        <v>105</v>
      </c>
      <c r="C55" s="2">
        <f>D55+G55</f>
        <v>0</v>
      </c>
      <c r="D55" s="2">
        <f>E55+F55</f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2" t="s">
        <v>105</v>
      </c>
      <c r="M55" s="2">
        <f>N55+O55</f>
        <v>5</v>
      </c>
      <c r="N55" s="9">
        <v>3</v>
      </c>
      <c r="O55" s="9">
        <v>2</v>
      </c>
      <c r="P55" s="9">
        <v>0</v>
      </c>
      <c r="Q55" s="9">
        <v>0</v>
      </c>
      <c r="R55" s="9">
        <v>0</v>
      </c>
      <c r="S55" s="9">
        <v>0</v>
      </c>
    </row>
    <row r="56" spans="1:19" ht="12.75">
      <c r="A56" s="2" t="s">
        <v>55</v>
      </c>
      <c r="C56" s="2">
        <f>D56+G56</f>
        <v>2</v>
      </c>
      <c r="D56" s="2">
        <f>E56+F56</f>
        <v>2</v>
      </c>
      <c r="E56" s="9">
        <v>1</v>
      </c>
      <c r="F56" s="9">
        <v>1</v>
      </c>
      <c r="G56" s="9">
        <v>0</v>
      </c>
      <c r="H56" s="9">
        <v>2</v>
      </c>
      <c r="I56" s="9">
        <v>0</v>
      </c>
      <c r="J56" s="9">
        <v>0</v>
      </c>
      <c r="K56" s="2" t="s">
        <v>55</v>
      </c>
      <c r="M56" s="2">
        <f>N56+O56</f>
        <v>15</v>
      </c>
      <c r="N56" s="9">
        <v>6</v>
      </c>
      <c r="O56" s="9">
        <v>9</v>
      </c>
      <c r="P56" s="9">
        <v>0</v>
      </c>
      <c r="Q56" s="9">
        <v>0</v>
      </c>
      <c r="R56" s="9">
        <v>4</v>
      </c>
      <c r="S56" s="9">
        <v>0</v>
      </c>
    </row>
    <row r="57" spans="1:19" ht="12.75">
      <c r="A57" s="2" t="s">
        <v>57</v>
      </c>
      <c r="C57" s="2">
        <f>D57+G57</f>
        <v>14</v>
      </c>
      <c r="D57" s="2">
        <f>E57+F57</f>
        <v>14</v>
      </c>
      <c r="E57" s="9">
        <v>9</v>
      </c>
      <c r="F57" s="9">
        <v>5</v>
      </c>
      <c r="G57" s="9">
        <v>0</v>
      </c>
      <c r="H57" s="9">
        <v>14</v>
      </c>
      <c r="I57" s="9">
        <v>0</v>
      </c>
      <c r="J57" s="9">
        <v>0</v>
      </c>
      <c r="K57" s="2" t="s">
        <v>57</v>
      </c>
      <c r="M57" s="2">
        <f>N57+O57</f>
        <v>19</v>
      </c>
      <c r="N57" s="9">
        <v>3</v>
      </c>
      <c r="O57" s="9">
        <v>16</v>
      </c>
      <c r="P57" s="9">
        <v>0</v>
      </c>
      <c r="Q57" s="9">
        <v>0</v>
      </c>
      <c r="R57" s="9">
        <v>5</v>
      </c>
      <c r="S57" s="9">
        <v>3</v>
      </c>
    </row>
    <row r="58" ht="12"/>
    <row r="59" ht="12" customHeight="1">
      <c r="A59" s="5"/>
    </row>
    <row r="60" spans="1:11" ht="12.75" customHeight="1">
      <c r="A60" s="5"/>
      <c r="K60" s="5"/>
    </row>
    <row r="61" spans="1:11" ht="12.75">
      <c r="A61" s="2" t="s">
        <v>139</v>
      </c>
      <c r="K61" s="2" t="s">
        <v>139</v>
      </c>
    </row>
    <row r="64" spans="2:12" ht="12.75">
      <c r="B64" s="2" t="s">
        <v>104</v>
      </c>
      <c r="L64" s="2" t="s">
        <v>104</v>
      </c>
    </row>
    <row r="65" spans="2:12" ht="12.75">
      <c r="B65" s="2" t="s">
        <v>187</v>
      </c>
      <c r="L65" s="2" t="s">
        <v>187</v>
      </c>
    </row>
    <row r="67" spans="1:19" s="13" customFormat="1" ht="12.75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>
      <c r="A68" s="32"/>
      <c r="B68" s="33"/>
      <c r="C68" s="34" t="s">
        <v>84</v>
      </c>
      <c r="D68" s="60" t="s">
        <v>156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>
      <c r="A69" s="53" t="s">
        <v>117</v>
      </c>
      <c r="B69" s="54"/>
      <c r="C69" s="34" t="s">
        <v>7</v>
      </c>
      <c r="D69" s="30"/>
      <c r="E69" s="55" t="s">
        <v>167</v>
      </c>
      <c r="F69" s="57"/>
      <c r="G69" s="34" t="s">
        <v>7</v>
      </c>
      <c r="H69" s="31" t="s">
        <v>88</v>
      </c>
      <c r="I69" s="55" t="s">
        <v>92</v>
      </c>
      <c r="J69" s="57"/>
      <c r="K69" s="53" t="s">
        <v>117</v>
      </c>
      <c r="L69" s="54"/>
      <c r="M69" s="30"/>
      <c r="N69" s="55" t="s">
        <v>169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>
      <c r="A70" s="58"/>
      <c r="B70" s="59"/>
      <c r="C70" s="35"/>
      <c r="D70" s="34" t="s">
        <v>10</v>
      </c>
      <c r="E70" s="60" t="s">
        <v>168</v>
      </c>
      <c r="F70" s="62"/>
      <c r="G70" s="35"/>
      <c r="H70" s="34" t="s">
        <v>89</v>
      </c>
      <c r="I70" s="60" t="s">
        <v>98</v>
      </c>
      <c r="J70" s="62"/>
      <c r="K70" s="58"/>
      <c r="L70" s="59"/>
      <c r="M70" s="34" t="s">
        <v>10</v>
      </c>
      <c r="N70" s="60" t="s">
        <v>170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>
      <c r="A71" s="58" t="s">
        <v>118</v>
      </c>
      <c r="B71" s="59"/>
      <c r="C71" s="35"/>
      <c r="D71" s="35"/>
      <c r="E71" s="31"/>
      <c r="F71" s="31"/>
      <c r="G71" s="35"/>
      <c r="H71" s="35"/>
      <c r="I71" s="31" t="s">
        <v>93</v>
      </c>
      <c r="J71" s="37" t="s">
        <v>96</v>
      </c>
      <c r="K71" s="58" t="s">
        <v>118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>
      <c r="A72" s="32"/>
      <c r="B72" s="33"/>
      <c r="C72" s="39" t="s">
        <v>85</v>
      </c>
      <c r="D72" s="39" t="s">
        <v>15</v>
      </c>
      <c r="E72" s="34" t="s">
        <v>123</v>
      </c>
      <c r="F72" s="34" t="s">
        <v>124</v>
      </c>
      <c r="G72" s="39" t="s">
        <v>11</v>
      </c>
      <c r="H72" s="39" t="s">
        <v>90</v>
      </c>
      <c r="I72" s="34" t="s">
        <v>94</v>
      </c>
      <c r="J72" s="34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>
      <c r="A73" s="40"/>
      <c r="B73" s="41"/>
      <c r="C73" s="42" t="s">
        <v>16</v>
      </c>
      <c r="D73" s="43"/>
      <c r="E73" s="42" t="s">
        <v>99</v>
      </c>
      <c r="F73" s="42" t="s">
        <v>100</v>
      </c>
      <c r="G73" s="44" t="s">
        <v>16</v>
      </c>
      <c r="H73" s="42" t="s">
        <v>91</v>
      </c>
      <c r="I73" s="42" t="s">
        <v>95</v>
      </c>
      <c r="J73" s="42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>
      <c r="A75" s="5" t="s">
        <v>17</v>
      </c>
      <c r="C75" s="2">
        <f>SUM(C77:C89)</f>
        <v>283</v>
      </c>
      <c r="D75" s="2">
        <f aca="true" t="shared" si="7" ref="D75:J75">SUM(D77:D89)</f>
        <v>283</v>
      </c>
      <c r="E75" s="2">
        <f t="shared" si="7"/>
        <v>144</v>
      </c>
      <c r="F75" s="2">
        <f t="shared" si="7"/>
        <v>139</v>
      </c>
      <c r="G75" s="2">
        <f t="shared" si="7"/>
        <v>0</v>
      </c>
      <c r="H75" s="2">
        <f t="shared" si="7"/>
        <v>283</v>
      </c>
      <c r="I75" s="2">
        <f t="shared" si="7"/>
        <v>0</v>
      </c>
      <c r="J75" s="2">
        <f t="shared" si="7"/>
        <v>0</v>
      </c>
      <c r="K75" s="5" t="s">
        <v>17</v>
      </c>
      <c r="M75" s="2">
        <f>SUM(M77:M89)</f>
        <v>365</v>
      </c>
      <c r="N75" s="2">
        <f aca="true" t="shared" si="8" ref="N75:S75">SUM(N77:N89)</f>
        <v>176</v>
      </c>
      <c r="O75" s="2">
        <f t="shared" si="8"/>
        <v>189</v>
      </c>
      <c r="P75" s="2">
        <f t="shared" si="8"/>
        <v>0</v>
      </c>
      <c r="Q75" s="2">
        <f t="shared" si="8"/>
        <v>7</v>
      </c>
      <c r="R75" s="2">
        <f t="shared" si="8"/>
        <v>187</v>
      </c>
      <c r="S75" s="2">
        <f t="shared" si="8"/>
        <v>19</v>
      </c>
    </row>
    <row r="77" spans="1:19" ht="12.75">
      <c r="A77" s="2" t="s">
        <v>19</v>
      </c>
      <c r="C77" s="2">
        <f>D77+G77</f>
        <v>9</v>
      </c>
      <c r="D77" s="2">
        <f>E77+F77</f>
        <v>9</v>
      </c>
      <c r="E77" s="9">
        <v>6</v>
      </c>
      <c r="F77" s="9">
        <v>3</v>
      </c>
      <c r="G77" s="9">
        <v>0</v>
      </c>
      <c r="H77" s="9">
        <v>9</v>
      </c>
      <c r="I77" s="9">
        <v>0</v>
      </c>
      <c r="J77" s="9">
        <v>0</v>
      </c>
      <c r="K77" s="2" t="s">
        <v>19</v>
      </c>
      <c r="M77" s="2">
        <f>N77+O77</f>
        <v>19</v>
      </c>
      <c r="N77" s="9">
        <v>12</v>
      </c>
      <c r="O77" s="9">
        <v>7</v>
      </c>
      <c r="P77" s="9">
        <v>0</v>
      </c>
      <c r="Q77" s="9">
        <v>0</v>
      </c>
      <c r="R77" s="9">
        <v>12</v>
      </c>
      <c r="S77" s="9">
        <v>4</v>
      </c>
    </row>
    <row r="78" spans="1:19" ht="12.75">
      <c r="A78" s="2" t="s">
        <v>80</v>
      </c>
      <c r="C78" s="2">
        <f aca="true" t="shared" si="9" ref="C78:C89">D78+G78</f>
        <v>5</v>
      </c>
      <c r="D78" s="2">
        <f aca="true" t="shared" si="10" ref="D78:D89">E78+F78</f>
        <v>5</v>
      </c>
      <c r="E78" s="9">
        <v>3</v>
      </c>
      <c r="F78" s="9">
        <v>2</v>
      </c>
      <c r="G78" s="9">
        <v>0</v>
      </c>
      <c r="H78" s="9">
        <v>5</v>
      </c>
      <c r="I78" s="9">
        <v>0</v>
      </c>
      <c r="J78" s="9">
        <v>0</v>
      </c>
      <c r="K78" s="2" t="s">
        <v>80</v>
      </c>
      <c r="M78" s="2">
        <f aca="true" t="shared" si="11" ref="M78:M89">N78+O78</f>
        <v>2</v>
      </c>
      <c r="N78" s="9">
        <v>1</v>
      </c>
      <c r="O78" s="9">
        <v>1</v>
      </c>
      <c r="P78" s="9">
        <v>0</v>
      </c>
      <c r="Q78" s="9">
        <v>0</v>
      </c>
      <c r="R78" s="9">
        <v>2</v>
      </c>
      <c r="S78" s="9">
        <v>0</v>
      </c>
    </row>
    <row r="79" spans="1:19" ht="12.75">
      <c r="A79" s="2" t="s">
        <v>106</v>
      </c>
      <c r="C79" s="2">
        <f t="shared" si="9"/>
        <v>12</v>
      </c>
      <c r="D79" s="2">
        <f t="shared" si="10"/>
        <v>12</v>
      </c>
      <c r="E79" s="9">
        <v>5</v>
      </c>
      <c r="F79" s="9">
        <v>7</v>
      </c>
      <c r="G79" s="9">
        <v>0</v>
      </c>
      <c r="H79" s="9">
        <v>12</v>
      </c>
      <c r="I79" s="9">
        <v>0</v>
      </c>
      <c r="J79" s="9">
        <v>0</v>
      </c>
      <c r="K79" s="2" t="s">
        <v>106</v>
      </c>
      <c r="M79" s="2">
        <f t="shared" si="11"/>
        <v>9</v>
      </c>
      <c r="N79" s="9">
        <v>5</v>
      </c>
      <c r="O79" s="9">
        <v>4</v>
      </c>
      <c r="P79" s="9">
        <v>0</v>
      </c>
      <c r="Q79" s="9">
        <v>1</v>
      </c>
      <c r="R79" s="9">
        <v>8</v>
      </c>
      <c r="S79" s="9">
        <v>0</v>
      </c>
    </row>
    <row r="80" spans="1:19" ht="12.75">
      <c r="A80" s="2" t="s">
        <v>36</v>
      </c>
      <c r="C80" s="2">
        <f t="shared" si="9"/>
        <v>15</v>
      </c>
      <c r="D80" s="2">
        <f t="shared" si="10"/>
        <v>15</v>
      </c>
      <c r="E80" s="9">
        <v>12</v>
      </c>
      <c r="F80" s="9">
        <v>3</v>
      </c>
      <c r="G80" s="9">
        <v>0</v>
      </c>
      <c r="H80" s="9">
        <v>15</v>
      </c>
      <c r="I80" s="9">
        <v>0</v>
      </c>
      <c r="J80" s="9">
        <v>0</v>
      </c>
      <c r="K80" s="2" t="s">
        <v>36</v>
      </c>
      <c r="M80" s="2">
        <f t="shared" si="11"/>
        <v>30</v>
      </c>
      <c r="N80" s="9">
        <v>14</v>
      </c>
      <c r="O80" s="9">
        <v>16</v>
      </c>
      <c r="P80" s="9">
        <v>0</v>
      </c>
      <c r="Q80" s="9">
        <v>0</v>
      </c>
      <c r="R80" s="9">
        <v>22</v>
      </c>
      <c r="S80" s="9">
        <v>0</v>
      </c>
    </row>
    <row r="81" spans="1:19" ht="12.75">
      <c r="A81" s="2" t="s">
        <v>230</v>
      </c>
      <c r="C81" s="2">
        <f t="shared" si="9"/>
        <v>85</v>
      </c>
      <c r="D81" s="2">
        <f t="shared" si="10"/>
        <v>85</v>
      </c>
      <c r="E81" s="9">
        <v>43</v>
      </c>
      <c r="F81" s="9">
        <v>42</v>
      </c>
      <c r="G81" s="9">
        <v>0</v>
      </c>
      <c r="H81" s="9">
        <v>85</v>
      </c>
      <c r="I81" s="9">
        <v>0</v>
      </c>
      <c r="J81" s="9">
        <v>0</v>
      </c>
      <c r="K81" s="2" t="s">
        <v>230</v>
      </c>
      <c r="M81" s="2">
        <f t="shared" si="11"/>
        <v>113</v>
      </c>
      <c r="N81" s="9">
        <v>52</v>
      </c>
      <c r="O81" s="9">
        <v>61</v>
      </c>
      <c r="P81" s="9">
        <v>0</v>
      </c>
      <c r="Q81" s="9">
        <v>2</v>
      </c>
      <c r="R81" s="9">
        <v>40</v>
      </c>
      <c r="S81" s="9">
        <v>6</v>
      </c>
    </row>
    <row r="82" spans="1:19" ht="12.75">
      <c r="A82" s="2" t="s">
        <v>37</v>
      </c>
      <c r="C82" s="2">
        <f t="shared" si="9"/>
        <v>28</v>
      </c>
      <c r="D82" s="2">
        <f t="shared" si="10"/>
        <v>28</v>
      </c>
      <c r="E82" s="9">
        <v>13</v>
      </c>
      <c r="F82" s="9">
        <v>15</v>
      </c>
      <c r="G82" s="9">
        <v>0</v>
      </c>
      <c r="H82" s="9">
        <v>28</v>
      </c>
      <c r="I82" s="9">
        <v>0</v>
      </c>
      <c r="J82" s="9">
        <v>0</v>
      </c>
      <c r="K82" s="2" t="s">
        <v>37</v>
      </c>
      <c r="M82" s="2">
        <f t="shared" si="11"/>
        <v>34</v>
      </c>
      <c r="N82" s="9">
        <v>14</v>
      </c>
      <c r="O82" s="9">
        <v>20</v>
      </c>
      <c r="P82" s="9">
        <v>0</v>
      </c>
      <c r="Q82" s="9">
        <v>1</v>
      </c>
      <c r="R82" s="9">
        <v>10</v>
      </c>
      <c r="S82" s="9">
        <v>1</v>
      </c>
    </row>
    <row r="83" spans="1:19" ht="12.75">
      <c r="A83" s="2" t="s">
        <v>42</v>
      </c>
      <c r="C83" s="2">
        <f t="shared" si="9"/>
        <v>20</v>
      </c>
      <c r="D83" s="2">
        <f t="shared" si="10"/>
        <v>20</v>
      </c>
      <c r="E83" s="9">
        <v>11</v>
      </c>
      <c r="F83" s="9">
        <v>9</v>
      </c>
      <c r="G83" s="9">
        <v>0</v>
      </c>
      <c r="H83" s="9">
        <v>20</v>
      </c>
      <c r="I83" s="9">
        <v>0</v>
      </c>
      <c r="J83" s="9">
        <v>0</v>
      </c>
      <c r="K83" s="2" t="s">
        <v>42</v>
      </c>
      <c r="M83" s="2">
        <f t="shared" si="11"/>
        <v>26</v>
      </c>
      <c r="N83" s="9">
        <v>9</v>
      </c>
      <c r="O83" s="9">
        <v>17</v>
      </c>
      <c r="P83" s="9">
        <v>0</v>
      </c>
      <c r="Q83" s="9">
        <v>0</v>
      </c>
      <c r="R83" s="9">
        <v>13</v>
      </c>
      <c r="S83" s="9">
        <v>0</v>
      </c>
    </row>
    <row r="84" spans="1:19" ht="12.75">
      <c r="A84" s="2" t="s">
        <v>44</v>
      </c>
      <c r="C84" s="2">
        <f t="shared" si="9"/>
        <v>5</v>
      </c>
      <c r="D84" s="2">
        <f t="shared" si="10"/>
        <v>5</v>
      </c>
      <c r="E84" s="9">
        <v>1</v>
      </c>
      <c r="F84" s="9">
        <v>4</v>
      </c>
      <c r="G84" s="9">
        <v>0</v>
      </c>
      <c r="H84" s="9">
        <v>5</v>
      </c>
      <c r="I84" s="9">
        <v>0</v>
      </c>
      <c r="J84" s="9">
        <v>0</v>
      </c>
      <c r="K84" s="2" t="s">
        <v>44</v>
      </c>
      <c r="M84" s="2">
        <f t="shared" si="11"/>
        <v>7</v>
      </c>
      <c r="N84" s="9">
        <v>3</v>
      </c>
      <c r="O84" s="9">
        <v>4</v>
      </c>
      <c r="P84" s="9">
        <v>0</v>
      </c>
      <c r="Q84" s="9">
        <v>0</v>
      </c>
      <c r="R84" s="9">
        <v>10</v>
      </c>
      <c r="S84" s="9">
        <v>0</v>
      </c>
    </row>
    <row r="85" spans="1:19" ht="12.75">
      <c r="A85" s="2" t="s">
        <v>50</v>
      </c>
      <c r="C85" s="2">
        <f t="shared" si="9"/>
        <v>25</v>
      </c>
      <c r="D85" s="2">
        <f t="shared" si="10"/>
        <v>25</v>
      </c>
      <c r="E85" s="9">
        <v>13</v>
      </c>
      <c r="F85" s="9">
        <v>12</v>
      </c>
      <c r="G85" s="9">
        <v>0</v>
      </c>
      <c r="H85" s="9">
        <v>25</v>
      </c>
      <c r="I85" s="9">
        <v>0</v>
      </c>
      <c r="J85" s="9">
        <v>0</v>
      </c>
      <c r="K85" s="2" t="s">
        <v>50</v>
      </c>
      <c r="M85" s="2">
        <f t="shared" si="11"/>
        <v>39</v>
      </c>
      <c r="N85" s="9">
        <v>22</v>
      </c>
      <c r="O85" s="9">
        <v>17</v>
      </c>
      <c r="P85" s="9">
        <v>0</v>
      </c>
      <c r="Q85" s="9">
        <v>2</v>
      </c>
      <c r="R85" s="9">
        <v>13</v>
      </c>
      <c r="S85" s="9">
        <v>3</v>
      </c>
    </row>
    <row r="86" spans="1:19" ht="12.75">
      <c r="A86" s="2" t="s">
        <v>79</v>
      </c>
      <c r="C86" s="2">
        <f t="shared" si="9"/>
        <v>1</v>
      </c>
      <c r="D86" s="2">
        <f t="shared" si="10"/>
        <v>1</v>
      </c>
      <c r="E86" s="9">
        <v>0</v>
      </c>
      <c r="F86" s="9">
        <v>1</v>
      </c>
      <c r="G86" s="9">
        <v>0</v>
      </c>
      <c r="H86" s="9">
        <v>1</v>
      </c>
      <c r="I86" s="9">
        <v>0</v>
      </c>
      <c r="J86" s="9">
        <v>0</v>
      </c>
      <c r="K86" s="2" t="s">
        <v>79</v>
      </c>
      <c r="M86" s="2">
        <f t="shared" si="11"/>
        <v>13</v>
      </c>
      <c r="N86" s="9">
        <v>9</v>
      </c>
      <c r="O86" s="9">
        <v>4</v>
      </c>
      <c r="P86" s="9">
        <v>0</v>
      </c>
      <c r="Q86" s="9">
        <v>0</v>
      </c>
      <c r="R86" s="9">
        <v>3</v>
      </c>
      <c r="S86" s="9">
        <v>0</v>
      </c>
    </row>
    <row r="87" spans="1:19" ht="12.75">
      <c r="A87" s="2" t="s">
        <v>61</v>
      </c>
      <c r="C87" s="2">
        <f t="shared" si="9"/>
        <v>19</v>
      </c>
      <c r="D87" s="2">
        <f t="shared" si="10"/>
        <v>19</v>
      </c>
      <c r="E87" s="9">
        <v>9</v>
      </c>
      <c r="F87" s="9">
        <v>10</v>
      </c>
      <c r="G87" s="9">
        <v>0</v>
      </c>
      <c r="H87" s="9">
        <v>19</v>
      </c>
      <c r="I87" s="9">
        <v>0</v>
      </c>
      <c r="J87" s="9">
        <v>0</v>
      </c>
      <c r="K87" s="2" t="s">
        <v>61</v>
      </c>
      <c r="M87" s="2">
        <f t="shared" si="11"/>
        <v>22</v>
      </c>
      <c r="N87" s="9">
        <v>9</v>
      </c>
      <c r="O87" s="9">
        <v>13</v>
      </c>
      <c r="P87" s="9">
        <v>0</v>
      </c>
      <c r="Q87" s="9">
        <v>1</v>
      </c>
      <c r="R87" s="9">
        <v>24</v>
      </c>
      <c r="S87" s="9">
        <v>2</v>
      </c>
    </row>
    <row r="88" spans="1:19" ht="12.75">
      <c r="A88" s="2" t="s">
        <v>76</v>
      </c>
      <c r="C88" s="2">
        <f t="shared" si="9"/>
        <v>4</v>
      </c>
      <c r="D88" s="2">
        <f t="shared" si="10"/>
        <v>4</v>
      </c>
      <c r="E88" s="9">
        <v>2</v>
      </c>
      <c r="F88" s="9">
        <v>2</v>
      </c>
      <c r="G88" s="9">
        <v>0</v>
      </c>
      <c r="H88" s="9">
        <v>4</v>
      </c>
      <c r="I88" s="9">
        <v>0</v>
      </c>
      <c r="J88" s="9">
        <v>0</v>
      </c>
      <c r="K88" s="2" t="s">
        <v>76</v>
      </c>
      <c r="M88" s="2">
        <f t="shared" si="11"/>
        <v>3</v>
      </c>
      <c r="N88" s="9">
        <v>1</v>
      </c>
      <c r="O88" s="9">
        <v>2</v>
      </c>
      <c r="P88" s="9">
        <v>0</v>
      </c>
      <c r="Q88" s="9">
        <v>0</v>
      </c>
      <c r="R88" s="9">
        <v>3</v>
      </c>
      <c r="S88" s="9">
        <v>0</v>
      </c>
    </row>
    <row r="89" spans="1:19" ht="12.75">
      <c r="A89" s="2" t="s">
        <v>72</v>
      </c>
      <c r="C89" s="2">
        <f t="shared" si="9"/>
        <v>55</v>
      </c>
      <c r="D89" s="2">
        <f t="shared" si="10"/>
        <v>55</v>
      </c>
      <c r="E89" s="9">
        <v>26</v>
      </c>
      <c r="F89" s="9">
        <v>29</v>
      </c>
      <c r="G89" s="9">
        <v>0</v>
      </c>
      <c r="H89" s="9">
        <v>55</v>
      </c>
      <c r="I89" s="9">
        <v>0</v>
      </c>
      <c r="J89" s="9">
        <v>0</v>
      </c>
      <c r="K89" s="2" t="s">
        <v>72</v>
      </c>
      <c r="M89" s="2">
        <f t="shared" si="11"/>
        <v>48</v>
      </c>
      <c r="N89" s="9">
        <v>25</v>
      </c>
      <c r="O89" s="9">
        <v>23</v>
      </c>
      <c r="P89" s="9">
        <v>0</v>
      </c>
      <c r="Q89" s="9">
        <v>0</v>
      </c>
      <c r="R89" s="9">
        <v>27</v>
      </c>
      <c r="S89" s="9">
        <v>3</v>
      </c>
    </row>
    <row r="92" spans="1:11" ht="12.75" customHeight="1">
      <c r="A92" s="5"/>
      <c r="K92" s="5"/>
    </row>
    <row r="93" spans="1:11" ht="12.75">
      <c r="A93" s="2" t="s">
        <v>107</v>
      </c>
      <c r="K93" s="2" t="s">
        <v>107</v>
      </c>
    </row>
    <row r="96" spans="2:12" ht="12.75">
      <c r="B96" s="2" t="s">
        <v>104</v>
      </c>
      <c r="L96" s="2" t="s">
        <v>104</v>
      </c>
    </row>
    <row r="97" spans="2:12" ht="12.75">
      <c r="B97" s="2" t="s">
        <v>187</v>
      </c>
      <c r="L97" s="2" t="s">
        <v>187</v>
      </c>
    </row>
    <row r="99" spans="1:19" s="13" customFormat="1" ht="12.75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>
      <c r="A100" s="32"/>
      <c r="B100" s="33"/>
      <c r="C100" s="34" t="s">
        <v>84</v>
      </c>
      <c r="D100" s="60" t="s">
        <v>156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>
      <c r="A101" s="53" t="s">
        <v>117</v>
      </c>
      <c r="B101" s="54"/>
      <c r="C101" s="34" t="s">
        <v>7</v>
      </c>
      <c r="D101" s="30"/>
      <c r="E101" s="55" t="s">
        <v>167</v>
      </c>
      <c r="F101" s="57"/>
      <c r="G101" s="34" t="s">
        <v>7</v>
      </c>
      <c r="H101" s="31" t="s">
        <v>88</v>
      </c>
      <c r="I101" s="55" t="s">
        <v>92</v>
      </c>
      <c r="J101" s="57"/>
      <c r="K101" s="53" t="s">
        <v>117</v>
      </c>
      <c r="L101" s="54"/>
      <c r="M101" s="30"/>
      <c r="N101" s="55" t="s">
        <v>169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>
      <c r="A102" s="58"/>
      <c r="B102" s="59"/>
      <c r="C102" s="35"/>
      <c r="D102" s="34" t="s">
        <v>10</v>
      </c>
      <c r="E102" s="60" t="s">
        <v>168</v>
      </c>
      <c r="F102" s="62"/>
      <c r="G102" s="35"/>
      <c r="H102" s="34" t="s">
        <v>89</v>
      </c>
      <c r="I102" s="60" t="s">
        <v>98</v>
      </c>
      <c r="J102" s="62"/>
      <c r="K102" s="58"/>
      <c r="L102" s="59"/>
      <c r="M102" s="34" t="s">
        <v>10</v>
      </c>
      <c r="N102" s="60" t="s">
        <v>170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>
      <c r="A103" s="58" t="s">
        <v>118</v>
      </c>
      <c r="B103" s="59"/>
      <c r="C103" s="35"/>
      <c r="D103" s="35"/>
      <c r="E103" s="31"/>
      <c r="F103" s="31"/>
      <c r="G103" s="35"/>
      <c r="H103" s="35"/>
      <c r="I103" s="31" t="s">
        <v>93</v>
      </c>
      <c r="J103" s="37" t="s">
        <v>96</v>
      </c>
      <c r="K103" s="58" t="s">
        <v>118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>
      <c r="A104" s="32"/>
      <c r="B104" s="33"/>
      <c r="C104" s="39" t="s">
        <v>85</v>
      </c>
      <c r="D104" s="39" t="s">
        <v>15</v>
      </c>
      <c r="E104" s="34" t="s">
        <v>123</v>
      </c>
      <c r="F104" s="34" t="s">
        <v>124</v>
      </c>
      <c r="G104" s="39" t="s">
        <v>11</v>
      </c>
      <c r="H104" s="39" t="s">
        <v>90</v>
      </c>
      <c r="I104" s="34" t="s">
        <v>94</v>
      </c>
      <c r="J104" s="34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>
      <c r="A105" s="40"/>
      <c r="B105" s="41"/>
      <c r="C105" s="42" t="s">
        <v>16</v>
      </c>
      <c r="D105" s="43"/>
      <c r="E105" s="42" t="s">
        <v>99</v>
      </c>
      <c r="F105" s="42" t="s">
        <v>100</v>
      </c>
      <c r="G105" s="44" t="s">
        <v>16</v>
      </c>
      <c r="H105" s="42" t="s">
        <v>91</v>
      </c>
      <c r="I105" s="42" t="s">
        <v>95</v>
      </c>
      <c r="J105" s="42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>
      <c r="A107" s="5" t="s">
        <v>17</v>
      </c>
      <c r="C107" s="2">
        <f>SUM(C109:C120)</f>
        <v>185</v>
      </c>
      <c r="D107" s="2">
        <f aca="true" t="shared" si="12" ref="D107:J107">SUM(D109:D120)</f>
        <v>185</v>
      </c>
      <c r="E107" s="2">
        <f t="shared" si="12"/>
        <v>81</v>
      </c>
      <c r="F107" s="2">
        <f t="shared" si="12"/>
        <v>104</v>
      </c>
      <c r="G107" s="2">
        <f t="shared" si="12"/>
        <v>0</v>
      </c>
      <c r="H107" s="2">
        <f t="shared" si="12"/>
        <v>185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329</v>
      </c>
      <c r="N107" s="2">
        <f aca="true" t="shared" si="13" ref="N107:S107">SUM(N109:N120)</f>
        <v>182</v>
      </c>
      <c r="O107" s="2">
        <f t="shared" si="13"/>
        <v>147</v>
      </c>
      <c r="P107" s="2">
        <f t="shared" si="13"/>
        <v>8</v>
      </c>
      <c r="Q107" s="2">
        <f t="shared" si="13"/>
        <v>6</v>
      </c>
      <c r="R107" s="2">
        <f t="shared" si="13"/>
        <v>130</v>
      </c>
      <c r="S107" s="2">
        <f t="shared" si="13"/>
        <v>20</v>
      </c>
    </row>
    <row r="109" spans="1:19" ht="12.75">
      <c r="A109" s="2" t="s">
        <v>22</v>
      </c>
      <c r="C109" s="2">
        <f>D109+G109</f>
        <v>6</v>
      </c>
      <c r="D109" s="2">
        <f>E109+F109</f>
        <v>6</v>
      </c>
      <c r="E109" s="9">
        <v>3</v>
      </c>
      <c r="F109" s="9">
        <v>3</v>
      </c>
      <c r="G109" s="9">
        <v>0</v>
      </c>
      <c r="H109" s="9">
        <v>6</v>
      </c>
      <c r="I109" s="9">
        <v>0</v>
      </c>
      <c r="J109" s="9">
        <v>0</v>
      </c>
      <c r="K109" s="2" t="s">
        <v>22</v>
      </c>
      <c r="M109" s="2">
        <f>N109+O109</f>
        <v>16</v>
      </c>
      <c r="N109" s="9">
        <v>11</v>
      </c>
      <c r="O109" s="9">
        <v>5</v>
      </c>
      <c r="P109" s="9">
        <v>0</v>
      </c>
      <c r="Q109" s="9">
        <v>0</v>
      </c>
      <c r="R109" s="9">
        <v>4</v>
      </c>
      <c r="S109" s="9">
        <v>0</v>
      </c>
    </row>
    <row r="110" spans="1:19" ht="12.75">
      <c r="A110" s="2" t="s">
        <v>108</v>
      </c>
      <c r="C110" s="2">
        <f aca="true" t="shared" si="14" ref="C110:C120">D110+G110</f>
        <v>3</v>
      </c>
      <c r="D110" s="2">
        <f aca="true" t="shared" si="15" ref="D110:D120">E110+F110</f>
        <v>3</v>
      </c>
      <c r="E110" s="9">
        <v>2</v>
      </c>
      <c r="F110" s="9">
        <v>1</v>
      </c>
      <c r="G110" s="9">
        <v>0</v>
      </c>
      <c r="H110" s="9">
        <v>3</v>
      </c>
      <c r="I110" s="9">
        <v>0</v>
      </c>
      <c r="J110" s="9">
        <v>0</v>
      </c>
      <c r="K110" s="2" t="s">
        <v>108</v>
      </c>
      <c r="M110" s="2">
        <f aca="true" t="shared" si="16" ref="M110:M120">N110+O110</f>
        <v>6</v>
      </c>
      <c r="N110" s="9">
        <v>4</v>
      </c>
      <c r="O110" s="9">
        <v>2</v>
      </c>
      <c r="P110" s="9">
        <v>0</v>
      </c>
      <c r="Q110" s="9">
        <v>0</v>
      </c>
      <c r="R110" s="9">
        <v>2</v>
      </c>
      <c r="S110" s="9">
        <v>1</v>
      </c>
    </row>
    <row r="111" spans="1:19" ht="12.75">
      <c r="A111" s="2" t="s">
        <v>231</v>
      </c>
      <c r="C111" s="2">
        <f t="shared" si="14"/>
        <v>35</v>
      </c>
      <c r="D111" s="2">
        <f t="shared" si="15"/>
        <v>35</v>
      </c>
      <c r="E111" s="9">
        <v>14</v>
      </c>
      <c r="F111" s="9">
        <v>21</v>
      </c>
      <c r="G111" s="9">
        <v>0</v>
      </c>
      <c r="H111" s="9">
        <v>35</v>
      </c>
      <c r="I111" s="9">
        <v>0</v>
      </c>
      <c r="J111" s="9">
        <v>0</v>
      </c>
      <c r="K111" s="2" t="s">
        <v>231</v>
      </c>
      <c r="M111" s="2">
        <f t="shared" si="16"/>
        <v>94</v>
      </c>
      <c r="N111" s="9">
        <v>50</v>
      </c>
      <c r="O111" s="9">
        <v>44</v>
      </c>
      <c r="P111" s="9">
        <v>2</v>
      </c>
      <c r="Q111" s="9">
        <v>1</v>
      </c>
      <c r="R111" s="9">
        <v>42</v>
      </c>
      <c r="S111" s="9">
        <v>10</v>
      </c>
    </row>
    <row r="112" spans="1:19" ht="12.75">
      <c r="A112" s="2" t="s">
        <v>41</v>
      </c>
      <c r="C112" s="2">
        <f t="shared" si="14"/>
        <v>26</v>
      </c>
      <c r="D112" s="2">
        <f t="shared" si="15"/>
        <v>26</v>
      </c>
      <c r="E112" s="9">
        <v>11</v>
      </c>
      <c r="F112" s="9">
        <v>15</v>
      </c>
      <c r="G112" s="9">
        <v>0</v>
      </c>
      <c r="H112" s="9">
        <v>26</v>
      </c>
      <c r="I112" s="9">
        <v>0</v>
      </c>
      <c r="J112" s="9">
        <v>0</v>
      </c>
      <c r="K112" s="2" t="s">
        <v>41</v>
      </c>
      <c r="M112" s="2">
        <f t="shared" si="16"/>
        <v>40</v>
      </c>
      <c r="N112" s="9">
        <v>18</v>
      </c>
      <c r="O112" s="9">
        <v>22</v>
      </c>
      <c r="P112" s="9">
        <v>0</v>
      </c>
      <c r="Q112" s="9">
        <v>0</v>
      </c>
      <c r="R112" s="9">
        <v>20</v>
      </c>
      <c r="S112" s="9">
        <v>1</v>
      </c>
    </row>
    <row r="113" spans="1:19" ht="12.75">
      <c r="A113" s="2" t="s">
        <v>52</v>
      </c>
      <c r="C113" s="2">
        <f t="shared" si="14"/>
        <v>25</v>
      </c>
      <c r="D113" s="2">
        <f t="shared" si="15"/>
        <v>25</v>
      </c>
      <c r="E113" s="9">
        <v>11</v>
      </c>
      <c r="F113" s="9">
        <v>14</v>
      </c>
      <c r="G113" s="9">
        <v>0</v>
      </c>
      <c r="H113" s="9">
        <v>25</v>
      </c>
      <c r="I113" s="9">
        <v>0</v>
      </c>
      <c r="J113" s="9">
        <v>0</v>
      </c>
      <c r="K113" s="2" t="s">
        <v>52</v>
      </c>
      <c r="M113" s="2">
        <f t="shared" si="16"/>
        <v>22</v>
      </c>
      <c r="N113" s="9">
        <v>10</v>
      </c>
      <c r="O113" s="9">
        <v>12</v>
      </c>
      <c r="P113" s="9">
        <v>3</v>
      </c>
      <c r="Q113" s="9">
        <v>1</v>
      </c>
      <c r="R113" s="9">
        <v>9</v>
      </c>
      <c r="S113" s="9">
        <v>0</v>
      </c>
    </row>
    <row r="114" spans="1:19" ht="12.75">
      <c r="A114" s="2" t="s">
        <v>56</v>
      </c>
      <c r="C114" s="2">
        <f t="shared" si="14"/>
        <v>3</v>
      </c>
      <c r="D114" s="2">
        <f t="shared" si="15"/>
        <v>3</v>
      </c>
      <c r="E114" s="9">
        <v>2</v>
      </c>
      <c r="F114" s="9">
        <v>1</v>
      </c>
      <c r="G114" s="9">
        <v>0</v>
      </c>
      <c r="H114" s="9">
        <v>3</v>
      </c>
      <c r="I114" s="9">
        <v>0</v>
      </c>
      <c r="J114" s="9">
        <v>0</v>
      </c>
      <c r="K114" s="2" t="s">
        <v>56</v>
      </c>
      <c r="M114" s="2">
        <f t="shared" si="16"/>
        <v>6</v>
      </c>
      <c r="N114" s="9">
        <v>3</v>
      </c>
      <c r="O114" s="9">
        <v>3</v>
      </c>
      <c r="P114" s="9">
        <v>0</v>
      </c>
      <c r="Q114" s="9">
        <v>0</v>
      </c>
      <c r="R114" s="9">
        <v>1</v>
      </c>
      <c r="S114" s="9">
        <v>0</v>
      </c>
    </row>
    <row r="115" spans="1:19" ht="12.75">
      <c r="A115" s="2" t="s">
        <v>63</v>
      </c>
      <c r="C115" s="2">
        <f t="shared" si="14"/>
        <v>30</v>
      </c>
      <c r="D115" s="2">
        <f t="shared" si="15"/>
        <v>30</v>
      </c>
      <c r="E115" s="9">
        <v>11</v>
      </c>
      <c r="F115" s="9">
        <v>19</v>
      </c>
      <c r="G115" s="9">
        <v>0</v>
      </c>
      <c r="H115" s="9">
        <v>30</v>
      </c>
      <c r="I115" s="9">
        <v>0</v>
      </c>
      <c r="J115" s="9">
        <v>0</v>
      </c>
      <c r="K115" s="2" t="s">
        <v>63</v>
      </c>
      <c r="M115" s="2">
        <f t="shared" si="16"/>
        <v>38</v>
      </c>
      <c r="N115" s="9">
        <v>24</v>
      </c>
      <c r="O115" s="9">
        <v>14</v>
      </c>
      <c r="P115" s="9">
        <v>0</v>
      </c>
      <c r="Q115" s="9">
        <v>2</v>
      </c>
      <c r="R115" s="9">
        <v>14</v>
      </c>
      <c r="S115" s="9">
        <v>1</v>
      </c>
    </row>
    <row r="116" spans="1:19" ht="12.75">
      <c r="A116" s="2" t="s">
        <v>77</v>
      </c>
      <c r="C116" s="2">
        <f t="shared" si="14"/>
        <v>6</v>
      </c>
      <c r="D116" s="2">
        <f t="shared" si="15"/>
        <v>6</v>
      </c>
      <c r="E116" s="9">
        <v>4</v>
      </c>
      <c r="F116" s="9">
        <v>2</v>
      </c>
      <c r="G116" s="9">
        <v>0</v>
      </c>
      <c r="H116" s="9">
        <v>6</v>
      </c>
      <c r="I116" s="9">
        <v>0</v>
      </c>
      <c r="J116" s="9">
        <v>0</v>
      </c>
      <c r="K116" s="2" t="s">
        <v>77</v>
      </c>
      <c r="M116" s="2">
        <f t="shared" si="16"/>
        <v>4</v>
      </c>
      <c r="N116" s="9">
        <v>1</v>
      </c>
      <c r="O116" s="9">
        <v>3</v>
      </c>
      <c r="P116" s="9">
        <v>0</v>
      </c>
      <c r="Q116" s="9">
        <v>0</v>
      </c>
      <c r="R116" s="9">
        <v>1</v>
      </c>
      <c r="S116" s="9">
        <v>0</v>
      </c>
    </row>
    <row r="117" spans="1:19" ht="12.75">
      <c r="A117" s="2" t="s">
        <v>66</v>
      </c>
      <c r="C117" s="2">
        <f t="shared" si="14"/>
        <v>7</v>
      </c>
      <c r="D117" s="2">
        <f t="shared" si="15"/>
        <v>7</v>
      </c>
      <c r="E117" s="9">
        <v>6</v>
      </c>
      <c r="F117" s="9">
        <v>1</v>
      </c>
      <c r="G117" s="9">
        <v>0</v>
      </c>
      <c r="H117" s="9">
        <v>7</v>
      </c>
      <c r="I117" s="9">
        <v>0</v>
      </c>
      <c r="J117" s="9">
        <v>0</v>
      </c>
      <c r="K117" s="2" t="s">
        <v>66</v>
      </c>
      <c r="M117" s="2">
        <f t="shared" si="16"/>
        <v>14</v>
      </c>
      <c r="N117" s="9">
        <v>7</v>
      </c>
      <c r="O117" s="9">
        <v>7</v>
      </c>
      <c r="P117" s="9">
        <v>1</v>
      </c>
      <c r="Q117" s="9">
        <v>0</v>
      </c>
      <c r="R117" s="9">
        <v>3</v>
      </c>
      <c r="S117" s="9">
        <v>0</v>
      </c>
    </row>
    <row r="118" spans="1:19" ht="12.75">
      <c r="A118" s="2" t="s">
        <v>68</v>
      </c>
      <c r="C118" s="2">
        <f t="shared" si="14"/>
        <v>18</v>
      </c>
      <c r="D118" s="2">
        <f t="shared" si="15"/>
        <v>18</v>
      </c>
      <c r="E118" s="9">
        <v>4</v>
      </c>
      <c r="F118" s="9">
        <v>14</v>
      </c>
      <c r="G118" s="9">
        <v>0</v>
      </c>
      <c r="H118" s="9">
        <v>18</v>
      </c>
      <c r="I118" s="9">
        <v>0</v>
      </c>
      <c r="J118" s="9">
        <v>0</v>
      </c>
      <c r="K118" s="2" t="s">
        <v>68</v>
      </c>
      <c r="M118" s="2">
        <f t="shared" si="16"/>
        <v>31</v>
      </c>
      <c r="N118" s="9">
        <v>24</v>
      </c>
      <c r="O118" s="9">
        <v>7</v>
      </c>
      <c r="P118" s="9">
        <v>0</v>
      </c>
      <c r="Q118" s="9">
        <v>1</v>
      </c>
      <c r="R118" s="9">
        <v>19</v>
      </c>
      <c r="S118" s="9">
        <v>4</v>
      </c>
    </row>
    <row r="119" spans="1:19" ht="12.75">
      <c r="A119" s="2" t="s">
        <v>70</v>
      </c>
      <c r="C119" s="2">
        <f t="shared" si="14"/>
        <v>16</v>
      </c>
      <c r="D119" s="2">
        <f t="shared" si="15"/>
        <v>16</v>
      </c>
      <c r="E119" s="9">
        <v>9</v>
      </c>
      <c r="F119" s="9">
        <v>7</v>
      </c>
      <c r="G119" s="9">
        <v>0</v>
      </c>
      <c r="H119" s="9">
        <v>16</v>
      </c>
      <c r="I119" s="9">
        <v>0</v>
      </c>
      <c r="J119" s="9">
        <v>0</v>
      </c>
      <c r="K119" s="2" t="s">
        <v>70</v>
      </c>
      <c r="M119" s="2">
        <f t="shared" si="16"/>
        <v>30</v>
      </c>
      <c r="N119" s="9">
        <v>16</v>
      </c>
      <c r="O119" s="9">
        <v>14</v>
      </c>
      <c r="P119" s="9">
        <v>1</v>
      </c>
      <c r="Q119" s="9">
        <v>1</v>
      </c>
      <c r="R119" s="9">
        <v>9</v>
      </c>
      <c r="S119" s="9">
        <v>0</v>
      </c>
    </row>
    <row r="120" spans="1:19" ht="12.75">
      <c r="A120" s="2" t="s">
        <v>71</v>
      </c>
      <c r="C120" s="2">
        <f t="shared" si="14"/>
        <v>10</v>
      </c>
      <c r="D120" s="2">
        <f t="shared" si="15"/>
        <v>10</v>
      </c>
      <c r="E120" s="9">
        <v>4</v>
      </c>
      <c r="F120" s="9">
        <v>6</v>
      </c>
      <c r="G120" s="9">
        <v>0</v>
      </c>
      <c r="H120" s="9">
        <v>10</v>
      </c>
      <c r="I120" s="9">
        <v>0</v>
      </c>
      <c r="J120" s="9">
        <v>0</v>
      </c>
      <c r="K120" s="2" t="s">
        <v>71</v>
      </c>
      <c r="M120" s="2">
        <f t="shared" si="16"/>
        <v>28</v>
      </c>
      <c r="N120" s="9">
        <v>14</v>
      </c>
      <c r="O120" s="9">
        <v>14</v>
      </c>
      <c r="P120" s="9">
        <v>1</v>
      </c>
      <c r="Q120" s="9">
        <v>0</v>
      </c>
      <c r="R120" s="9">
        <v>6</v>
      </c>
      <c r="S120" s="9">
        <v>3</v>
      </c>
    </row>
    <row r="121" ht="12"/>
    <row r="122" ht="12.75">
      <c r="A122" s="2"/>
    </row>
    <row r="123" spans="1:11" ht="12.75" customHeight="1">
      <c r="A123" s="5"/>
      <c r="K123" s="5"/>
    </row>
    <row r="124" spans="1:11" ht="12.75">
      <c r="A124" s="2" t="s">
        <v>109</v>
      </c>
      <c r="K124" s="2" t="s">
        <v>109</v>
      </c>
    </row>
    <row r="127" spans="2:12" ht="12.75">
      <c r="B127" s="2" t="s">
        <v>104</v>
      </c>
      <c r="L127" s="2" t="s">
        <v>104</v>
      </c>
    </row>
    <row r="128" spans="2:12" ht="12.75">
      <c r="B128" s="2" t="s">
        <v>187</v>
      </c>
      <c r="L128" s="2" t="s">
        <v>187</v>
      </c>
    </row>
    <row r="130" spans="1:19" s="13" customFormat="1" ht="12.75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>
      <c r="A131" s="32"/>
      <c r="B131" s="33"/>
      <c r="C131" s="34" t="s">
        <v>84</v>
      </c>
      <c r="D131" s="60" t="s">
        <v>156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>
      <c r="A132" s="53" t="s">
        <v>117</v>
      </c>
      <c r="B132" s="54"/>
      <c r="C132" s="34" t="s">
        <v>7</v>
      </c>
      <c r="D132" s="30"/>
      <c r="E132" s="55" t="s">
        <v>167</v>
      </c>
      <c r="F132" s="57"/>
      <c r="G132" s="34" t="s">
        <v>7</v>
      </c>
      <c r="H132" s="31" t="s">
        <v>88</v>
      </c>
      <c r="I132" s="55" t="s">
        <v>92</v>
      </c>
      <c r="J132" s="57"/>
      <c r="K132" s="53" t="s">
        <v>117</v>
      </c>
      <c r="L132" s="54"/>
      <c r="M132" s="30"/>
      <c r="N132" s="55" t="s">
        <v>169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>
      <c r="A133" s="58"/>
      <c r="B133" s="59"/>
      <c r="C133" s="35"/>
      <c r="D133" s="34" t="s">
        <v>10</v>
      </c>
      <c r="E133" s="60" t="s">
        <v>168</v>
      </c>
      <c r="F133" s="62"/>
      <c r="G133" s="35"/>
      <c r="H133" s="34" t="s">
        <v>89</v>
      </c>
      <c r="I133" s="60" t="s">
        <v>98</v>
      </c>
      <c r="J133" s="62"/>
      <c r="K133" s="58"/>
      <c r="L133" s="59"/>
      <c r="M133" s="34" t="s">
        <v>10</v>
      </c>
      <c r="N133" s="60" t="s">
        <v>170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>
      <c r="A134" s="58" t="s">
        <v>118</v>
      </c>
      <c r="B134" s="59"/>
      <c r="C134" s="35"/>
      <c r="D134" s="35"/>
      <c r="E134" s="31"/>
      <c r="F134" s="31"/>
      <c r="G134" s="35"/>
      <c r="H134" s="35"/>
      <c r="I134" s="31" t="s">
        <v>93</v>
      </c>
      <c r="J134" s="37" t="s">
        <v>96</v>
      </c>
      <c r="K134" s="58" t="s">
        <v>118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>
      <c r="A135" s="32"/>
      <c r="B135" s="33"/>
      <c r="C135" s="39" t="s">
        <v>85</v>
      </c>
      <c r="D135" s="39" t="s">
        <v>15</v>
      </c>
      <c r="E135" s="34" t="s">
        <v>123</v>
      </c>
      <c r="F135" s="34" t="s">
        <v>124</v>
      </c>
      <c r="G135" s="39" t="s">
        <v>11</v>
      </c>
      <c r="H135" s="39" t="s">
        <v>90</v>
      </c>
      <c r="I135" s="34" t="s">
        <v>94</v>
      </c>
      <c r="J135" s="34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>
      <c r="A136" s="40"/>
      <c r="B136" s="41"/>
      <c r="C136" s="42" t="s">
        <v>16</v>
      </c>
      <c r="D136" s="43"/>
      <c r="E136" s="42" t="s">
        <v>99</v>
      </c>
      <c r="F136" s="42" t="s">
        <v>100</v>
      </c>
      <c r="G136" s="44" t="s">
        <v>16</v>
      </c>
      <c r="H136" s="42" t="s">
        <v>91</v>
      </c>
      <c r="I136" s="42" t="s">
        <v>95</v>
      </c>
      <c r="J136" s="42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>
      <c r="A138" s="5" t="s">
        <v>17</v>
      </c>
      <c r="C138" s="2">
        <f>SUM(C140:C142)</f>
        <v>20</v>
      </c>
      <c r="D138" s="2">
        <f aca="true" t="shared" si="17" ref="D138:J138">SUM(D140:D142)</f>
        <v>19</v>
      </c>
      <c r="E138" s="2">
        <f t="shared" si="17"/>
        <v>10</v>
      </c>
      <c r="F138" s="2">
        <f t="shared" si="17"/>
        <v>9</v>
      </c>
      <c r="G138" s="2">
        <f t="shared" si="17"/>
        <v>1</v>
      </c>
      <c r="H138" s="2">
        <f t="shared" si="17"/>
        <v>20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29</v>
      </c>
      <c r="N138" s="2">
        <f aca="true" t="shared" si="18" ref="N138:S138">SUM(N140:N142)</f>
        <v>17</v>
      </c>
      <c r="O138" s="2">
        <f t="shared" si="18"/>
        <v>12</v>
      </c>
      <c r="P138" s="2">
        <f t="shared" si="18"/>
        <v>0</v>
      </c>
      <c r="Q138" s="2">
        <f t="shared" si="18"/>
        <v>0</v>
      </c>
      <c r="R138" s="2">
        <f t="shared" si="18"/>
        <v>12</v>
      </c>
      <c r="S138" s="2">
        <f t="shared" si="18"/>
        <v>1</v>
      </c>
    </row>
    <row r="140" spans="1:19" ht="12.75">
      <c r="A140" s="2" t="s">
        <v>31</v>
      </c>
      <c r="C140" s="2">
        <f>D140+G140</f>
        <v>0</v>
      </c>
      <c r="D140" s="2">
        <f>E140+F140</f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2" t="s">
        <v>31</v>
      </c>
      <c r="M140" s="2">
        <f>N140+O140</f>
        <v>2</v>
      </c>
      <c r="N140" s="9">
        <v>2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</row>
    <row r="141" spans="1:19" ht="12.75">
      <c r="A141" s="2" t="s">
        <v>34</v>
      </c>
      <c r="C141" s="2">
        <f>D141+G141</f>
        <v>18</v>
      </c>
      <c r="D141" s="2">
        <f>E141+F141</f>
        <v>18</v>
      </c>
      <c r="E141" s="9">
        <v>9</v>
      </c>
      <c r="F141" s="9">
        <v>9</v>
      </c>
      <c r="G141" s="9">
        <v>0</v>
      </c>
      <c r="H141" s="9">
        <v>18</v>
      </c>
      <c r="I141" s="9">
        <v>0</v>
      </c>
      <c r="J141" s="9">
        <v>0</v>
      </c>
      <c r="K141" s="2" t="s">
        <v>34</v>
      </c>
      <c r="M141" s="2">
        <f>N141+O141</f>
        <v>26</v>
      </c>
      <c r="N141" s="9">
        <v>15</v>
      </c>
      <c r="O141" s="9">
        <v>11</v>
      </c>
      <c r="P141" s="9">
        <v>0</v>
      </c>
      <c r="Q141" s="9">
        <v>0</v>
      </c>
      <c r="R141" s="9">
        <v>12</v>
      </c>
      <c r="S141" s="9">
        <v>1</v>
      </c>
    </row>
    <row r="142" spans="1:19" ht="12.75">
      <c r="A142" s="2" t="s">
        <v>74</v>
      </c>
      <c r="C142" s="2">
        <f>D142+G142</f>
        <v>2</v>
      </c>
      <c r="D142" s="2">
        <f>E142+F142</f>
        <v>1</v>
      </c>
      <c r="E142" s="9">
        <v>1</v>
      </c>
      <c r="F142" s="9">
        <v>0</v>
      </c>
      <c r="G142" s="9">
        <v>1</v>
      </c>
      <c r="H142" s="9">
        <v>2</v>
      </c>
      <c r="I142" s="9">
        <v>0</v>
      </c>
      <c r="J142" s="9">
        <v>0</v>
      </c>
      <c r="K142" s="2" t="s">
        <v>74</v>
      </c>
      <c r="M142" s="2">
        <f>N142+O142</f>
        <v>1</v>
      </c>
      <c r="N142" s="9">
        <v>0</v>
      </c>
      <c r="O142" s="9">
        <v>1</v>
      </c>
      <c r="P142" s="9">
        <v>0</v>
      </c>
      <c r="Q142" s="9">
        <v>0</v>
      </c>
      <c r="R142" s="9">
        <v>0</v>
      </c>
      <c r="S142" s="9">
        <v>0</v>
      </c>
    </row>
    <row r="143" ht="12"/>
    <row r="144" ht="12.75">
      <c r="A144" s="5"/>
    </row>
    <row r="145" spans="1:11" ht="12.75" customHeight="1">
      <c r="A145" s="5"/>
      <c r="K145" s="5"/>
    </row>
    <row r="146" spans="1:11" ht="12.75">
      <c r="A146" s="2" t="s">
        <v>140</v>
      </c>
      <c r="K146" s="2" t="s">
        <v>140</v>
      </c>
    </row>
    <row r="149" spans="2:12" ht="12.75">
      <c r="B149" s="2" t="s">
        <v>104</v>
      </c>
      <c r="L149" s="2" t="s">
        <v>104</v>
      </c>
    </row>
    <row r="150" spans="2:12" ht="12.75">
      <c r="B150" s="2" t="s">
        <v>187</v>
      </c>
      <c r="L150" s="2" t="s">
        <v>187</v>
      </c>
    </row>
    <row r="152" spans="1:19" s="13" customFormat="1" ht="12.75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>
      <c r="A153" s="32"/>
      <c r="B153" s="33"/>
      <c r="C153" s="34" t="s">
        <v>84</v>
      </c>
      <c r="D153" s="60" t="s">
        <v>156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>
      <c r="A154" s="53" t="s">
        <v>117</v>
      </c>
      <c r="B154" s="54"/>
      <c r="C154" s="34" t="s">
        <v>7</v>
      </c>
      <c r="D154" s="30"/>
      <c r="E154" s="55" t="s">
        <v>167</v>
      </c>
      <c r="F154" s="57"/>
      <c r="G154" s="34" t="s">
        <v>7</v>
      </c>
      <c r="H154" s="31" t="s">
        <v>88</v>
      </c>
      <c r="I154" s="55" t="s">
        <v>92</v>
      </c>
      <c r="J154" s="57"/>
      <c r="K154" s="53" t="s">
        <v>117</v>
      </c>
      <c r="L154" s="54"/>
      <c r="M154" s="30"/>
      <c r="N154" s="55" t="s">
        <v>169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>
      <c r="A155" s="58"/>
      <c r="B155" s="59"/>
      <c r="C155" s="35"/>
      <c r="D155" s="34" t="s">
        <v>10</v>
      </c>
      <c r="E155" s="60" t="s">
        <v>168</v>
      </c>
      <c r="F155" s="62"/>
      <c r="G155" s="35"/>
      <c r="H155" s="34" t="s">
        <v>89</v>
      </c>
      <c r="I155" s="60" t="s">
        <v>98</v>
      </c>
      <c r="J155" s="62"/>
      <c r="K155" s="58"/>
      <c r="L155" s="59"/>
      <c r="M155" s="34" t="s">
        <v>10</v>
      </c>
      <c r="N155" s="60" t="s">
        <v>170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>
      <c r="A156" s="58" t="s">
        <v>118</v>
      </c>
      <c r="B156" s="59"/>
      <c r="C156" s="35"/>
      <c r="D156" s="35"/>
      <c r="E156" s="31"/>
      <c r="F156" s="31"/>
      <c r="G156" s="35"/>
      <c r="H156" s="35"/>
      <c r="I156" s="31" t="s">
        <v>93</v>
      </c>
      <c r="J156" s="37" t="s">
        <v>96</v>
      </c>
      <c r="K156" s="58" t="s">
        <v>118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>
      <c r="A157" s="32"/>
      <c r="B157" s="33"/>
      <c r="C157" s="39" t="s">
        <v>85</v>
      </c>
      <c r="D157" s="39" t="s">
        <v>15</v>
      </c>
      <c r="E157" s="34" t="s">
        <v>123</v>
      </c>
      <c r="F157" s="34" t="s">
        <v>124</v>
      </c>
      <c r="G157" s="39" t="s">
        <v>11</v>
      </c>
      <c r="H157" s="39" t="s">
        <v>90</v>
      </c>
      <c r="I157" s="34" t="s">
        <v>94</v>
      </c>
      <c r="J157" s="34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>
      <c r="A158" s="40"/>
      <c r="B158" s="41"/>
      <c r="C158" s="42" t="s">
        <v>16</v>
      </c>
      <c r="D158" s="43"/>
      <c r="E158" s="42" t="s">
        <v>99</v>
      </c>
      <c r="F158" s="42" t="s">
        <v>100</v>
      </c>
      <c r="G158" s="44" t="s">
        <v>16</v>
      </c>
      <c r="H158" s="42" t="s">
        <v>91</v>
      </c>
      <c r="I158" s="42" t="s">
        <v>95</v>
      </c>
      <c r="J158" s="42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>
      <c r="A160" s="5" t="s">
        <v>17</v>
      </c>
      <c r="C160" s="2">
        <f>SUM(C162:C173)</f>
        <v>149</v>
      </c>
      <c r="D160" s="2">
        <f aca="true" t="shared" si="19" ref="D160:J160">SUM(D162:D173)</f>
        <v>148</v>
      </c>
      <c r="E160" s="2">
        <f t="shared" si="19"/>
        <v>74</v>
      </c>
      <c r="F160" s="2">
        <f t="shared" si="19"/>
        <v>74</v>
      </c>
      <c r="G160" s="2">
        <f t="shared" si="19"/>
        <v>1</v>
      </c>
      <c r="H160" s="2">
        <f t="shared" si="19"/>
        <v>149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156</v>
      </c>
      <c r="N160" s="2">
        <f aca="true" t="shared" si="20" ref="N160:S160">SUM(N162:N173)</f>
        <v>73</v>
      </c>
      <c r="O160" s="2">
        <f t="shared" si="20"/>
        <v>83</v>
      </c>
      <c r="P160" s="2">
        <f t="shared" si="20"/>
        <v>0</v>
      </c>
      <c r="Q160" s="2">
        <f t="shared" si="20"/>
        <v>2</v>
      </c>
      <c r="R160" s="2">
        <f t="shared" si="20"/>
        <v>87</v>
      </c>
      <c r="S160" s="2">
        <f t="shared" si="20"/>
        <v>3</v>
      </c>
    </row>
    <row r="162" spans="1:19" ht="12.75">
      <c r="A162" s="2" t="s">
        <v>23</v>
      </c>
      <c r="C162" s="2">
        <f>D162+G162</f>
        <v>17</v>
      </c>
      <c r="D162" s="2">
        <f>E162+F162</f>
        <v>17</v>
      </c>
      <c r="E162" s="9">
        <v>12</v>
      </c>
      <c r="F162" s="9">
        <v>5</v>
      </c>
      <c r="G162" s="9">
        <v>0</v>
      </c>
      <c r="H162" s="9">
        <v>17</v>
      </c>
      <c r="I162" s="9">
        <v>0</v>
      </c>
      <c r="J162" s="9">
        <v>0</v>
      </c>
      <c r="K162" s="2" t="s">
        <v>23</v>
      </c>
      <c r="M162" s="2">
        <f>N162+O162</f>
        <v>23</v>
      </c>
      <c r="N162" s="9">
        <v>12</v>
      </c>
      <c r="O162" s="9">
        <v>11</v>
      </c>
      <c r="P162" s="9">
        <v>0</v>
      </c>
      <c r="Q162" s="9">
        <v>0</v>
      </c>
      <c r="R162" s="9">
        <v>8</v>
      </c>
      <c r="S162" s="9">
        <v>0</v>
      </c>
    </row>
    <row r="163" spans="1:19" ht="12.75">
      <c r="A163" s="2" t="s">
        <v>24</v>
      </c>
      <c r="C163" s="2">
        <f aca="true" t="shared" si="21" ref="C163:C173">D163+G163</f>
        <v>23</v>
      </c>
      <c r="D163" s="2">
        <f aca="true" t="shared" si="22" ref="D163:D173">E163+F163</f>
        <v>23</v>
      </c>
      <c r="E163" s="9">
        <v>12</v>
      </c>
      <c r="F163" s="9">
        <v>11</v>
      </c>
      <c r="G163" s="9">
        <v>0</v>
      </c>
      <c r="H163" s="9">
        <v>23</v>
      </c>
      <c r="I163" s="9">
        <v>0</v>
      </c>
      <c r="J163" s="9">
        <v>0</v>
      </c>
      <c r="K163" s="2" t="s">
        <v>24</v>
      </c>
      <c r="M163" s="2">
        <f aca="true" t="shared" si="23" ref="M163:M173">N163+O163</f>
        <v>14</v>
      </c>
      <c r="N163" s="9">
        <v>9</v>
      </c>
      <c r="O163" s="9">
        <v>5</v>
      </c>
      <c r="P163" s="9">
        <v>0</v>
      </c>
      <c r="Q163" s="9">
        <v>0</v>
      </c>
      <c r="R163" s="9">
        <v>9</v>
      </c>
      <c r="S163" s="9">
        <v>0</v>
      </c>
    </row>
    <row r="164" spans="1:19" ht="12.75">
      <c r="A164" s="2" t="s">
        <v>78</v>
      </c>
      <c r="C164" s="2">
        <f t="shared" si="21"/>
        <v>1</v>
      </c>
      <c r="D164" s="2">
        <f t="shared" si="22"/>
        <v>1</v>
      </c>
      <c r="E164" s="9">
        <v>1</v>
      </c>
      <c r="F164" s="9">
        <v>0</v>
      </c>
      <c r="G164" s="9">
        <v>0</v>
      </c>
      <c r="H164" s="9">
        <v>1</v>
      </c>
      <c r="I164" s="9">
        <v>0</v>
      </c>
      <c r="J164" s="9">
        <v>0</v>
      </c>
      <c r="K164" s="2" t="s">
        <v>78</v>
      </c>
      <c r="M164" s="2">
        <f t="shared" si="23"/>
        <v>1</v>
      </c>
      <c r="N164" s="9">
        <v>1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</row>
    <row r="165" spans="1:19" ht="12.75">
      <c r="A165" s="2" t="s">
        <v>29</v>
      </c>
      <c r="C165" s="2">
        <f t="shared" si="21"/>
        <v>4</v>
      </c>
      <c r="D165" s="2">
        <f t="shared" si="22"/>
        <v>4</v>
      </c>
      <c r="E165" s="9">
        <v>2</v>
      </c>
      <c r="F165" s="9">
        <v>2</v>
      </c>
      <c r="G165" s="9">
        <v>0</v>
      </c>
      <c r="H165" s="9">
        <v>4</v>
      </c>
      <c r="I165" s="9">
        <v>0</v>
      </c>
      <c r="J165" s="9">
        <v>0</v>
      </c>
      <c r="K165" s="2" t="s">
        <v>29</v>
      </c>
      <c r="M165" s="2">
        <f t="shared" si="23"/>
        <v>9</v>
      </c>
      <c r="N165" s="9">
        <v>6</v>
      </c>
      <c r="O165" s="9">
        <v>3</v>
      </c>
      <c r="P165" s="9">
        <v>0</v>
      </c>
      <c r="Q165" s="9">
        <v>2</v>
      </c>
      <c r="R165" s="9">
        <v>4</v>
      </c>
      <c r="S165" s="9">
        <v>0</v>
      </c>
    </row>
    <row r="166" spans="1:19" ht="12.75">
      <c r="A166" s="2" t="s">
        <v>32</v>
      </c>
      <c r="C166" s="2">
        <f t="shared" si="21"/>
        <v>11</v>
      </c>
      <c r="D166" s="2">
        <f t="shared" si="22"/>
        <v>11</v>
      </c>
      <c r="E166" s="9">
        <v>6</v>
      </c>
      <c r="F166" s="9">
        <v>5</v>
      </c>
      <c r="G166" s="9">
        <v>0</v>
      </c>
      <c r="H166" s="9">
        <v>11</v>
      </c>
      <c r="I166" s="9">
        <v>0</v>
      </c>
      <c r="J166" s="9">
        <v>0</v>
      </c>
      <c r="K166" s="2" t="s">
        <v>32</v>
      </c>
      <c r="M166" s="2">
        <f t="shared" si="23"/>
        <v>9</v>
      </c>
      <c r="N166" s="9">
        <v>4</v>
      </c>
      <c r="O166" s="9">
        <v>5</v>
      </c>
      <c r="P166" s="9">
        <v>0</v>
      </c>
      <c r="Q166" s="9">
        <v>0</v>
      </c>
      <c r="R166" s="9">
        <v>6</v>
      </c>
      <c r="S166" s="9">
        <v>0</v>
      </c>
    </row>
    <row r="167" spans="1:19" ht="12.75">
      <c r="A167" s="2" t="s">
        <v>158</v>
      </c>
      <c r="C167" s="2">
        <f t="shared" si="21"/>
        <v>13</v>
      </c>
      <c r="D167" s="2">
        <f t="shared" si="22"/>
        <v>13</v>
      </c>
      <c r="E167" s="9">
        <v>7</v>
      </c>
      <c r="F167" s="9">
        <v>6</v>
      </c>
      <c r="G167" s="9">
        <v>0</v>
      </c>
      <c r="H167" s="9">
        <v>13</v>
      </c>
      <c r="I167" s="9">
        <v>0</v>
      </c>
      <c r="J167" s="9">
        <v>0</v>
      </c>
      <c r="K167" s="2" t="s">
        <v>158</v>
      </c>
      <c r="M167" s="2">
        <f t="shared" si="23"/>
        <v>8</v>
      </c>
      <c r="N167" s="9">
        <v>3</v>
      </c>
      <c r="O167" s="9">
        <v>5</v>
      </c>
      <c r="P167" s="9">
        <v>0</v>
      </c>
      <c r="Q167" s="9">
        <v>0</v>
      </c>
      <c r="R167" s="9">
        <v>5</v>
      </c>
      <c r="S167" s="9">
        <v>0</v>
      </c>
    </row>
    <row r="168" spans="1:19" ht="12.75">
      <c r="A168" s="2" t="s">
        <v>40</v>
      </c>
      <c r="C168" s="2">
        <f t="shared" si="21"/>
        <v>5</v>
      </c>
      <c r="D168" s="2">
        <f t="shared" si="22"/>
        <v>5</v>
      </c>
      <c r="E168" s="9">
        <v>3</v>
      </c>
      <c r="F168" s="9">
        <v>2</v>
      </c>
      <c r="G168" s="9">
        <v>0</v>
      </c>
      <c r="H168" s="9">
        <v>5</v>
      </c>
      <c r="I168" s="9">
        <v>0</v>
      </c>
      <c r="J168" s="9">
        <v>0</v>
      </c>
      <c r="K168" s="2" t="s">
        <v>40</v>
      </c>
      <c r="M168" s="2">
        <f t="shared" si="23"/>
        <v>19</v>
      </c>
      <c r="N168" s="9">
        <v>8</v>
      </c>
      <c r="O168" s="9">
        <v>11</v>
      </c>
      <c r="P168" s="9">
        <v>0</v>
      </c>
      <c r="Q168" s="9">
        <v>0</v>
      </c>
      <c r="R168" s="9">
        <v>11</v>
      </c>
      <c r="S168" s="9">
        <v>0</v>
      </c>
    </row>
    <row r="169" spans="1:19" ht="12.75">
      <c r="A169" s="2" t="s">
        <v>43</v>
      </c>
      <c r="C169" s="2">
        <f t="shared" si="21"/>
        <v>3</v>
      </c>
      <c r="D169" s="2">
        <f t="shared" si="22"/>
        <v>3</v>
      </c>
      <c r="E169" s="9">
        <v>2</v>
      </c>
      <c r="F169" s="9">
        <v>1</v>
      </c>
      <c r="G169" s="9">
        <v>0</v>
      </c>
      <c r="H169" s="9">
        <v>3</v>
      </c>
      <c r="I169" s="9">
        <v>0</v>
      </c>
      <c r="J169" s="9">
        <v>0</v>
      </c>
      <c r="K169" s="2" t="s">
        <v>43</v>
      </c>
      <c r="M169" s="2">
        <f t="shared" si="23"/>
        <v>14</v>
      </c>
      <c r="N169" s="9">
        <v>7</v>
      </c>
      <c r="O169" s="9">
        <v>7</v>
      </c>
      <c r="P169" s="9">
        <v>0</v>
      </c>
      <c r="Q169" s="9">
        <v>0</v>
      </c>
      <c r="R169" s="9">
        <v>7</v>
      </c>
      <c r="S169" s="9">
        <v>0</v>
      </c>
    </row>
    <row r="170" spans="1:19" ht="12.75">
      <c r="A170" s="2" t="s">
        <v>47</v>
      </c>
      <c r="C170" s="2">
        <f t="shared" si="21"/>
        <v>5</v>
      </c>
      <c r="D170" s="2">
        <f t="shared" si="22"/>
        <v>5</v>
      </c>
      <c r="E170" s="9">
        <v>1</v>
      </c>
      <c r="F170" s="9">
        <v>4</v>
      </c>
      <c r="G170" s="9">
        <v>0</v>
      </c>
      <c r="H170" s="9">
        <v>5</v>
      </c>
      <c r="I170" s="9">
        <v>0</v>
      </c>
      <c r="J170" s="9">
        <v>0</v>
      </c>
      <c r="K170" s="2" t="s">
        <v>47</v>
      </c>
      <c r="M170" s="2">
        <f t="shared" si="23"/>
        <v>7</v>
      </c>
      <c r="N170" s="9">
        <v>2</v>
      </c>
      <c r="O170" s="9">
        <v>5</v>
      </c>
      <c r="P170" s="9">
        <v>0</v>
      </c>
      <c r="Q170" s="9">
        <v>0</v>
      </c>
      <c r="R170" s="9">
        <v>1</v>
      </c>
      <c r="S170" s="9">
        <v>1</v>
      </c>
    </row>
    <row r="171" spans="1:19" ht="12.75">
      <c r="A171" s="2" t="s">
        <v>54</v>
      </c>
      <c r="C171" s="2">
        <f t="shared" si="21"/>
        <v>16</v>
      </c>
      <c r="D171" s="2">
        <f t="shared" si="22"/>
        <v>16</v>
      </c>
      <c r="E171" s="9">
        <v>6</v>
      </c>
      <c r="F171" s="9">
        <v>10</v>
      </c>
      <c r="G171" s="9">
        <v>0</v>
      </c>
      <c r="H171" s="9">
        <v>16</v>
      </c>
      <c r="I171" s="9">
        <v>0</v>
      </c>
      <c r="J171" s="9">
        <v>0</v>
      </c>
      <c r="K171" s="2" t="s">
        <v>54</v>
      </c>
      <c r="M171" s="2">
        <f t="shared" si="23"/>
        <v>13</v>
      </c>
      <c r="N171" s="9">
        <v>6</v>
      </c>
      <c r="O171" s="9">
        <v>7</v>
      </c>
      <c r="P171" s="9">
        <v>0</v>
      </c>
      <c r="Q171" s="9">
        <v>0</v>
      </c>
      <c r="R171" s="9">
        <v>10</v>
      </c>
      <c r="S171" s="9">
        <v>0</v>
      </c>
    </row>
    <row r="172" spans="1:19" ht="12.75">
      <c r="A172" s="2" t="s">
        <v>65</v>
      </c>
      <c r="C172" s="2">
        <f t="shared" si="21"/>
        <v>48</v>
      </c>
      <c r="D172" s="2">
        <f t="shared" si="22"/>
        <v>47</v>
      </c>
      <c r="E172" s="9">
        <v>21</v>
      </c>
      <c r="F172" s="9">
        <v>26</v>
      </c>
      <c r="G172" s="9">
        <v>1</v>
      </c>
      <c r="H172" s="9">
        <v>48</v>
      </c>
      <c r="I172" s="9">
        <v>0</v>
      </c>
      <c r="J172" s="9">
        <v>0</v>
      </c>
      <c r="K172" s="2" t="s">
        <v>65</v>
      </c>
      <c r="M172" s="2">
        <f t="shared" si="23"/>
        <v>29</v>
      </c>
      <c r="N172" s="9">
        <v>9</v>
      </c>
      <c r="O172" s="9">
        <v>20</v>
      </c>
      <c r="P172" s="9">
        <v>0</v>
      </c>
      <c r="Q172" s="9">
        <v>0</v>
      </c>
      <c r="R172" s="9">
        <v>19</v>
      </c>
      <c r="S172" s="9">
        <v>1</v>
      </c>
    </row>
    <row r="173" spans="1:19" ht="12.75">
      <c r="A173" s="2" t="s">
        <v>69</v>
      </c>
      <c r="C173" s="2">
        <f t="shared" si="21"/>
        <v>3</v>
      </c>
      <c r="D173" s="2">
        <f t="shared" si="22"/>
        <v>3</v>
      </c>
      <c r="E173" s="9">
        <v>1</v>
      </c>
      <c r="F173" s="9">
        <v>2</v>
      </c>
      <c r="G173" s="9">
        <v>0</v>
      </c>
      <c r="H173" s="9">
        <v>3</v>
      </c>
      <c r="I173" s="9">
        <v>0</v>
      </c>
      <c r="J173" s="9">
        <v>0</v>
      </c>
      <c r="K173" s="2" t="s">
        <v>69</v>
      </c>
      <c r="M173" s="2">
        <f t="shared" si="23"/>
        <v>10</v>
      </c>
      <c r="N173" s="9">
        <v>6</v>
      </c>
      <c r="O173" s="9">
        <v>4</v>
      </c>
      <c r="P173" s="9">
        <v>0</v>
      </c>
      <c r="Q173" s="9">
        <v>0</v>
      </c>
      <c r="R173" s="9">
        <v>7</v>
      </c>
      <c r="S173" s="9">
        <v>1</v>
      </c>
    </row>
    <row r="174" ht="12"/>
    <row r="175" ht="12.75">
      <c r="A175" s="5"/>
    </row>
    <row r="176" spans="1:11" ht="12.75" customHeight="1">
      <c r="A176" s="5"/>
      <c r="K176" s="5"/>
    </row>
    <row r="177" spans="1:11" ht="12.75">
      <c r="A177" s="2" t="s">
        <v>110</v>
      </c>
      <c r="K177" s="2" t="s">
        <v>110</v>
      </c>
    </row>
    <row r="180" spans="2:12" ht="12.75">
      <c r="B180" s="2" t="s">
        <v>104</v>
      </c>
      <c r="L180" s="2" t="s">
        <v>104</v>
      </c>
    </row>
    <row r="181" spans="2:12" ht="12.75">
      <c r="B181" s="2" t="s">
        <v>187</v>
      </c>
      <c r="L181" s="2" t="s">
        <v>187</v>
      </c>
    </row>
    <row r="183" spans="1:19" s="13" customFormat="1" ht="12.75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>
      <c r="A184" s="32"/>
      <c r="B184" s="33"/>
      <c r="C184" s="34" t="s">
        <v>84</v>
      </c>
      <c r="D184" s="60" t="s">
        <v>156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>
      <c r="A185" s="53" t="s">
        <v>117</v>
      </c>
      <c r="B185" s="54"/>
      <c r="C185" s="34" t="s">
        <v>7</v>
      </c>
      <c r="D185" s="30"/>
      <c r="E185" s="55" t="s">
        <v>167</v>
      </c>
      <c r="F185" s="57"/>
      <c r="G185" s="34" t="s">
        <v>7</v>
      </c>
      <c r="H185" s="31" t="s">
        <v>88</v>
      </c>
      <c r="I185" s="55" t="s">
        <v>92</v>
      </c>
      <c r="J185" s="57"/>
      <c r="K185" s="53" t="s">
        <v>117</v>
      </c>
      <c r="L185" s="54"/>
      <c r="M185" s="30"/>
      <c r="N185" s="55" t="s">
        <v>169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>
      <c r="A186" s="58"/>
      <c r="B186" s="59"/>
      <c r="C186" s="35"/>
      <c r="D186" s="34" t="s">
        <v>10</v>
      </c>
      <c r="E186" s="60" t="s">
        <v>168</v>
      </c>
      <c r="F186" s="62"/>
      <c r="G186" s="35"/>
      <c r="H186" s="34" t="s">
        <v>89</v>
      </c>
      <c r="I186" s="60" t="s">
        <v>98</v>
      </c>
      <c r="J186" s="62"/>
      <c r="K186" s="58"/>
      <c r="L186" s="59"/>
      <c r="M186" s="34" t="s">
        <v>10</v>
      </c>
      <c r="N186" s="60" t="s">
        <v>170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>
      <c r="A187" s="58" t="s">
        <v>118</v>
      </c>
      <c r="B187" s="59"/>
      <c r="C187" s="35"/>
      <c r="D187" s="35"/>
      <c r="E187" s="31"/>
      <c r="F187" s="31"/>
      <c r="G187" s="35"/>
      <c r="H187" s="35"/>
      <c r="I187" s="31" t="s">
        <v>93</v>
      </c>
      <c r="J187" s="37" t="s">
        <v>96</v>
      </c>
      <c r="K187" s="58" t="s">
        <v>118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>
      <c r="A188" s="32"/>
      <c r="B188" s="33"/>
      <c r="C188" s="39" t="s">
        <v>85</v>
      </c>
      <c r="D188" s="39" t="s">
        <v>15</v>
      </c>
      <c r="E188" s="34" t="s">
        <v>123</v>
      </c>
      <c r="F188" s="34" t="s">
        <v>124</v>
      </c>
      <c r="G188" s="39" t="s">
        <v>11</v>
      </c>
      <c r="H188" s="39" t="s">
        <v>90</v>
      </c>
      <c r="I188" s="34" t="s">
        <v>94</v>
      </c>
      <c r="J188" s="34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>
      <c r="A189" s="40"/>
      <c r="B189" s="41"/>
      <c r="C189" s="42" t="s">
        <v>16</v>
      </c>
      <c r="D189" s="43"/>
      <c r="E189" s="42" t="s">
        <v>99</v>
      </c>
      <c r="F189" s="42" t="s">
        <v>100</v>
      </c>
      <c r="G189" s="44" t="s">
        <v>16</v>
      </c>
      <c r="H189" s="42" t="s">
        <v>91</v>
      </c>
      <c r="I189" s="42" t="s">
        <v>95</v>
      </c>
      <c r="J189" s="42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>
      <c r="A191" s="5" t="s">
        <v>17</v>
      </c>
      <c r="C191" s="2">
        <f>SUM(C193:C201)</f>
        <v>125</v>
      </c>
      <c r="D191" s="2">
        <f aca="true" t="shared" si="24" ref="D191:J191">SUM(D193:D201)</f>
        <v>125</v>
      </c>
      <c r="E191" s="2">
        <f t="shared" si="24"/>
        <v>72</v>
      </c>
      <c r="F191" s="2">
        <f t="shared" si="24"/>
        <v>53</v>
      </c>
      <c r="G191" s="2">
        <f t="shared" si="24"/>
        <v>0</v>
      </c>
      <c r="H191" s="2">
        <f t="shared" si="24"/>
        <v>125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>SUM(M193:M201)</f>
        <v>215</v>
      </c>
      <c r="N191" s="2">
        <f aca="true" t="shared" si="25" ref="N191:S191">SUM(N193:N201)</f>
        <v>97</v>
      </c>
      <c r="O191" s="2">
        <f t="shared" si="25"/>
        <v>118</v>
      </c>
      <c r="P191" s="2">
        <f t="shared" si="25"/>
        <v>1</v>
      </c>
      <c r="Q191" s="2">
        <f t="shared" si="25"/>
        <v>0</v>
      </c>
      <c r="R191" s="2">
        <f t="shared" si="25"/>
        <v>37</v>
      </c>
      <c r="S191" s="2">
        <f t="shared" si="25"/>
        <v>11</v>
      </c>
    </row>
    <row r="193" spans="1:19" ht="12.75">
      <c r="A193" s="2" t="s">
        <v>27</v>
      </c>
      <c r="C193" s="2">
        <f>D193+G193</f>
        <v>12</v>
      </c>
      <c r="D193" s="2">
        <f>E193+F193</f>
        <v>12</v>
      </c>
      <c r="E193" s="9">
        <v>7</v>
      </c>
      <c r="F193" s="9">
        <v>5</v>
      </c>
      <c r="G193" s="9">
        <v>0</v>
      </c>
      <c r="H193" s="9">
        <v>12</v>
      </c>
      <c r="I193" s="9">
        <v>0</v>
      </c>
      <c r="J193" s="9">
        <v>0</v>
      </c>
      <c r="K193" s="2" t="s">
        <v>27</v>
      </c>
      <c r="M193" s="2">
        <f>N193+O193</f>
        <v>22</v>
      </c>
      <c r="N193" s="9">
        <v>15</v>
      </c>
      <c r="O193" s="9">
        <v>7</v>
      </c>
      <c r="P193" s="9">
        <v>0</v>
      </c>
      <c r="Q193" s="9">
        <v>0</v>
      </c>
      <c r="R193" s="9">
        <v>7</v>
      </c>
      <c r="S193" s="9">
        <v>0</v>
      </c>
    </row>
    <row r="194" spans="1:19" ht="12.75">
      <c r="A194" s="2" t="s">
        <v>28</v>
      </c>
      <c r="C194" s="2">
        <f aca="true" t="shared" si="26" ref="C194:C201">D194+G194</f>
        <v>8</v>
      </c>
      <c r="D194" s="2">
        <f aca="true" t="shared" si="27" ref="D194:D201">E194+F194</f>
        <v>8</v>
      </c>
      <c r="E194" s="9">
        <v>6</v>
      </c>
      <c r="F194" s="9">
        <v>2</v>
      </c>
      <c r="G194" s="9">
        <v>0</v>
      </c>
      <c r="H194" s="9">
        <v>8</v>
      </c>
      <c r="I194" s="9">
        <v>0</v>
      </c>
      <c r="J194" s="9">
        <v>0</v>
      </c>
      <c r="K194" s="2" t="s">
        <v>28</v>
      </c>
      <c r="M194" s="2">
        <f aca="true" t="shared" si="28" ref="M194:M201">N194+O194</f>
        <v>17</v>
      </c>
      <c r="N194" s="9">
        <v>9</v>
      </c>
      <c r="O194" s="9">
        <v>8</v>
      </c>
      <c r="P194" s="9">
        <v>0</v>
      </c>
      <c r="Q194" s="9">
        <v>0</v>
      </c>
      <c r="R194" s="9">
        <v>1</v>
      </c>
      <c r="S194" s="9">
        <v>2</v>
      </c>
    </row>
    <row r="195" spans="1:20" ht="12.75">
      <c r="A195" s="1" t="s">
        <v>172</v>
      </c>
      <c r="C195" s="2">
        <f t="shared" si="26"/>
        <v>77</v>
      </c>
      <c r="D195" s="2">
        <f t="shared" si="27"/>
        <v>77</v>
      </c>
      <c r="E195" s="9">
        <v>42</v>
      </c>
      <c r="F195" s="9">
        <v>35</v>
      </c>
      <c r="G195" s="9">
        <v>0</v>
      </c>
      <c r="H195" s="9">
        <v>77</v>
      </c>
      <c r="I195" s="9">
        <v>0</v>
      </c>
      <c r="J195" s="9">
        <v>0</v>
      </c>
      <c r="K195" s="1" t="s">
        <v>172</v>
      </c>
      <c r="M195" s="2">
        <f t="shared" si="28"/>
        <v>109</v>
      </c>
      <c r="N195" s="9">
        <v>49</v>
      </c>
      <c r="O195" s="9">
        <v>60</v>
      </c>
      <c r="P195" s="9">
        <v>1</v>
      </c>
      <c r="Q195" s="9">
        <v>0</v>
      </c>
      <c r="R195" s="9">
        <v>23</v>
      </c>
      <c r="S195" s="9">
        <v>9</v>
      </c>
      <c r="T195" s="52"/>
    </row>
    <row r="196" spans="1:19" ht="12.75">
      <c r="A196" s="2" t="s">
        <v>39</v>
      </c>
      <c r="C196" s="2">
        <f t="shared" si="26"/>
        <v>5</v>
      </c>
      <c r="D196" s="2">
        <f t="shared" si="27"/>
        <v>5</v>
      </c>
      <c r="E196" s="9">
        <v>3</v>
      </c>
      <c r="F196" s="9">
        <v>2</v>
      </c>
      <c r="G196" s="9">
        <v>0</v>
      </c>
      <c r="H196" s="9">
        <v>5</v>
      </c>
      <c r="I196" s="9">
        <v>0</v>
      </c>
      <c r="J196" s="9">
        <v>0</v>
      </c>
      <c r="K196" s="2" t="s">
        <v>39</v>
      </c>
      <c r="M196" s="2">
        <f t="shared" si="28"/>
        <v>15</v>
      </c>
      <c r="N196" s="9">
        <v>4</v>
      </c>
      <c r="O196" s="9">
        <v>11</v>
      </c>
      <c r="P196" s="9">
        <v>0</v>
      </c>
      <c r="Q196" s="9">
        <v>0</v>
      </c>
      <c r="R196" s="9">
        <v>1</v>
      </c>
      <c r="S196" s="9">
        <v>0</v>
      </c>
    </row>
    <row r="197" spans="1:19" ht="12.75">
      <c r="A197" s="2" t="s">
        <v>46</v>
      </c>
      <c r="C197" s="2">
        <f t="shared" si="26"/>
        <v>8</v>
      </c>
      <c r="D197" s="2">
        <f t="shared" si="27"/>
        <v>8</v>
      </c>
      <c r="E197" s="9">
        <v>6</v>
      </c>
      <c r="F197" s="9">
        <v>2</v>
      </c>
      <c r="G197" s="9">
        <v>0</v>
      </c>
      <c r="H197" s="9">
        <v>8</v>
      </c>
      <c r="I197" s="9">
        <v>0</v>
      </c>
      <c r="J197" s="9">
        <v>0</v>
      </c>
      <c r="K197" s="2" t="s">
        <v>46</v>
      </c>
      <c r="M197" s="2">
        <f t="shared" si="28"/>
        <v>30</v>
      </c>
      <c r="N197" s="9">
        <v>12</v>
      </c>
      <c r="O197" s="9">
        <v>18</v>
      </c>
      <c r="P197" s="9">
        <v>0</v>
      </c>
      <c r="Q197" s="9">
        <v>0</v>
      </c>
      <c r="R197" s="9">
        <v>1</v>
      </c>
      <c r="S197" s="9">
        <v>0</v>
      </c>
    </row>
    <row r="198" spans="1:19" ht="12.75">
      <c r="A198" s="2" t="s">
        <v>53</v>
      </c>
      <c r="C198" s="2">
        <f t="shared" si="26"/>
        <v>0</v>
      </c>
      <c r="D198" s="2">
        <f t="shared" si="27"/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2" t="s">
        <v>53</v>
      </c>
      <c r="M198" s="2">
        <f t="shared" si="28"/>
        <v>4</v>
      </c>
      <c r="N198" s="9">
        <v>2</v>
      </c>
      <c r="O198" s="9">
        <v>2</v>
      </c>
      <c r="P198" s="9">
        <v>0</v>
      </c>
      <c r="Q198" s="9">
        <v>0</v>
      </c>
      <c r="R198" s="9">
        <v>0</v>
      </c>
      <c r="S198" s="9">
        <v>0</v>
      </c>
    </row>
    <row r="199" spans="1:19" ht="12.75">
      <c r="A199" s="2" t="s">
        <v>59</v>
      </c>
      <c r="C199" s="2">
        <f t="shared" si="26"/>
        <v>5</v>
      </c>
      <c r="D199" s="2">
        <f t="shared" si="27"/>
        <v>5</v>
      </c>
      <c r="E199" s="9">
        <v>3</v>
      </c>
      <c r="F199" s="9">
        <v>2</v>
      </c>
      <c r="G199" s="9">
        <v>0</v>
      </c>
      <c r="H199" s="9">
        <v>5</v>
      </c>
      <c r="I199" s="9">
        <v>0</v>
      </c>
      <c r="J199" s="9">
        <v>0</v>
      </c>
      <c r="K199" s="2" t="s">
        <v>59</v>
      </c>
      <c r="M199" s="2">
        <f t="shared" si="28"/>
        <v>10</v>
      </c>
      <c r="N199" s="9">
        <v>4</v>
      </c>
      <c r="O199" s="9">
        <v>6</v>
      </c>
      <c r="P199" s="9">
        <v>0</v>
      </c>
      <c r="Q199" s="9">
        <v>0</v>
      </c>
      <c r="R199" s="9">
        <v>0</v>
      </c>
      <c r="S199" s="9">
        <v>0</v>
      </c>
    </row>
    <row r="200" spans="1:19" ht="12.75">
      <c r="A200" s="2" t="s">
        <v>75</v>
      </c>
      <c r="C200" s="2">
        <f t="shared" si="26"/>
        <v>0</v>
      </c>
      <c r="D200" s="2">
        <f t="shared" si="27"/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2" t="s">
        <v>75</v>
      </c>
      <c r="M200" s="2">
        <f t="shared" si="28"/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</row>
    <row r="201" spans="1:19" ht="12.75">
      <c r="A201" s="2" t="s">
        <v>62</v>
      </c>
      <c r="C201" s="2">
        <f t="shared" si="26"/>
        <v>10</v>
      </c>
      <c r="D201" s="2">
        <f t="shared" si="27"/>
        <v>10</v>
      </c>
      <c r="E201" s="9">
        <v>5</v>
      </c>
      <c r="F201" s="9">
        <v>5</v>
      </c>
      <c r="G201" s="9">
        <v>0</v>
      </c>
      <c r="H201" s="9">
        <v>10</v>
      </c>
      <c r="I201" s="9">
        <v>0</v>
      </c>
      <c r="J201" s="9">
        <v>0</v>
      </c>
      <c r="K201" s="2" t="s">
        <v>62</v>
      </c>
      <c r="M201" s="2">
        <f t="shared" si="28"/>
        <v>8</v>
      </c>
      <c r="N201" s="9">
        <v>2</v>
      </c>
      <c r="O201" s="9">
        <v>6</v>
      </c>
      <c r="P201" s="9">
        <v>0</v>
      </c>
      <c r="Q201" s="9">
        <v>0</v>
      </c>
      <c r="R201" s="9">
        <v>4</v>
      </c>
      <c r="S201" s="9">
        <v>0</v>
      </c>
    </row>
    <row r="203" ht="12.75">
      <c r="A203" s="5"/>
    </row>
    <row r="204" spans="1:11" ht="12.75" customHeight="1">
      <c r="A204" s="5"/>
      <c r="K204" s="5"/>
    </row>
    <row r="205" spans="1:11" ht="12.75">
      <c r="A205" s="2" t="s">
        <v>180</v>
      </c>
      <c r="K205" s="2" t="s">
        <v>180</v>
      </c>
    </row>
    <row r="208" spans="2:12" ht="12.75">
      <c r="B208" s="2" t="s">
        <v>104</v>
      </c>
      <c r="L208" s="2" t="s">
        <v>104</v>
      </c>
    </row>
    <row r="209" spans="2:12" ht="12.75">
      <c r="B209" s="2" t="s">
        <v>187</v>
      </c>
      <c r="L209" s="2" t="s">
        <v>187</v>
      </c>
    </row>
    <row r="211" spans="1:19" s="13" customFormat="1" ht="12.75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>
      <c r="A212" s="32"/>
      <c r="B212" s="33"/>
      <c r="C212" s="34" t="s">
        <v>84</v>
      </c>
      <c r="D212" s="60" t="s">
        <v>156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>
      <c r="A213" s="53" t="s">
        <v>117</v>
      </c>
      <c r="B213" s="54"/>
      <c r="C213" s="34" t="s">
        <v>7</v>
      </c>
      <c r="D213" s="30"/>
      <c r="E213" s="55" t="s">
        <v>167</v>
      </c>
      <c r="F213" s="57"/>
      <c r="G213" s="34" t="s">
        <v>7</v>
      </c>
      <c r="H213" s="31" t="s">
        <v>88</v>
      </c>
      <c r="I213" s="55" t="s">
        <v>92</v>
      </c>
      <c r="J213" s="57"/>
      <c r="K213" s="53" t="s">
        <v>117</v>
      </c>
      <c r="L213" s="54"/>
      <c r="M213" s="30"/>
      <c r="N213" s="55" t="s">
        <v>169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>
      <c r="A214" s="58"/>
      <c r="B214" s="59"/>
      <c r="C214" s="35"/>
      <c r="D214" s="34" t="s">
        <v>10</v>
      </c>
      <c r="E214" s="60" t="s">
        <v>168</v>
      </c>
      <c r="F214" s="62"/>
      <c r="G214" s="35"/>
      <c r="H214" s="34" t="s">
        <v>89</v>
      </c>
      <c r="I214" s="60" t="s">
        <v>98</v>
      </c>
      <c r="J214" s="62"/>
      <c r="K214" s="58"/>
      <c r="L214" s="59"/>
      <c r="M214" s="34" t="s">
        <v>10</v>
      </c>
      <c r="N214" s="60" t="s">
        <v>170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>
      <c r="A215" s="58" t="s">
        <v>118</v>
      </c>
      <c r="B215" s="59"/>
      <c r="C215" s="35"/>
      <c r="D215" s="35"/>
      <c r="E215" s="31"/>
      <c r="F215" s="31"/>
      <c r="G215" s="35"/>
      <c r="H215" s="35"/>
      <c r="I215" s="31" t="s">
        <v>93</v>
      </c>
      <c r="J215" s="37" t="s">
        <v>96</v>
      </c>
      <c r="K215" s="58" t="s">
        <v>118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>
      <c r="A216" s="32"/>
      <c r="B216" s="33"/>
      <c r="C216" s="39" t="s">
        <v>85</v>
      </c>
      <c r="D216" s="39" t="s">
        <v>15</v>
      </c>
      <c r="E216" s="34" t="s">
        <v>123</v>
      </c>
      <c r="F216" s="34" t="s">
        <v>124</v>
      </c>
      <c r="G216" s="39" t="s">
        <v>11</v>
      </c>
      <c r="H216" s="39" t="s">
        <v>90</v>
      </c>
      <c r="I216" s="34" t="s">
        <v>94</v>
      </c>
      <c r="J216" s="34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>
      <c r="A217" s="40"/>
      <c r="B217" s="41"/>
      <c r="C217" s="42" t="s">
        <v>16</v>
      </c>
      <c r="D217" s="43"/>
      <c r="E217" s="42" t="s">
        <v>99</v>
      </c>
      <c r="F217" s="42" t="s">
        <v>100</v>
      </c>
      <c r="G217" s="44" t="s">
        <v>16</v>
      </c>
      <c r="H217" s="42" t="s">
        <v>91</v>
      </c>
      <c r="I217" s="42" t="s">
        <v>95</v>
      </c>
      <c r="J217" s="42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>
      <c r="A219" s="5" t="s">
        <v>17</v>
      </c>
      <c r="C219" s="2">
        <f>SUM(C221:C224)</f>
        <v>51</v>
      </c>
      <c r="D219" s="2">
        <f aca="true" t="shared" si="29" ref="D219:J219">SUM(D221:D224)</f>
        <v>51</v>
      </c>
      <c r="E219" s="2">
        <f t="shared" si="29"/>
        <v>26</v>
      </c>
      <c r="F219" s="2">
        <f t="shared" si="29"/>
        <v>25</v>
      </c>
      <c r="G219" s="2">
        <f t="shared" si="29"/>
        <v>0</v>
      </c>
      <c r="H219" s="2">
        <f t="shared" si="29"/>
        <v>51</v>
      </c>
      <c r="I219" s="2">
        <f t="shared" si="29"/>
        <v>0</v>
      </c>
      <c r="J219" s="2">
        <f t="shared" si="29"/>
        <v>0</v>
      </c>
      <c r="K219" s="5" t="s">
        <v>17</v>
      </c>
      <c r="M219" s="2">
        <f>SUM(M221:M224)</f>
        <v>86</v>
      </c>
      <c r="N219" s="2">
        <f aca="true" t="shared" si="30" ref="N219:S219">SUM(N221:N224)</f>
        <v>38</v>
      </c>
      <c r="O219" s="2">
        <f t="shared" si="30"/>
        <v>48</v>
      </c>
      <c r="P219" s="2">
        <f t="shared" si="30"/>
        <v>0</v>
      </c>
      <c r="Q219" s="2">
        <f t="shared" si="30"/>
        <v>1</v>
      </c>
      <c r="R219" s="2">
        <f t="shared" si="30"/>
        <v>14</v>
      </c>
      <c r="S219" s="2">
        <f t="shared" si="30"/>
        <v>3</v>
      </c>
    </row>
    <row r="221" spans="1:19" ht="12.75">
      <c r="A221" s="2" t="s">
        <v>232</v>
      </c>
      <c r="C221" s="2">
        <f>D221+G221</f>
        <v>18</v>
      </c>
      <c r="D221" s="2">
        <f>E221+F221</f>
        <v>18</v>
      </c>
      <c r="E221" s="9">
        <v>12</v>
      </c>
      <c r="F221" s="9">
        <v>6</v>
      </c>
      <c r="G221" s="9">
        <v>0</v>
      </c>
      <c r="H221" s="9">
        <v>18</v>
      </c>
      <c r="I221" s="9">
        <v>0</v>
      </c>
      <c r="J221" s="9">
        <v>0</v>
      </c>
      <c r="K221" s="2" t="s">
        <v>232</v>
      </c>
      <c r="M221" s="2">
        <f>N221+O221</f>
        <v>28</v>
      </c>
      <c r="N221" s="9">
        <v>15</v>
      </c>
      <c r="O221" s="9">
        <v>13</v>
      </c>
      <c r="P221" s="9">
        <v>0</v>
      </c>
      <c r="Q221" s="9">
        <v>1</v>
      </c>
      <c r="R221" s="9">
        <v>4</v>
      </c>
      <c r="S221" s="9">
        <v>0</v>
      </c>
    </row>
    <row r="222" spans="1:19" ht="12.75">
      <c r="A222" s="2" t="s">
        <v>38</v>
      </c>
      <c r="C222" s="2">
        <f>D222+G222</f>
        <v>8</v>
      </c>
      <c r="D222" s="2">
        <f>E222+F222</f>
        <v>8</v>
      </c>
      <c r="E222" s="9">
        <v>5</v>
      </c>
      <c r="F222" s="9">
        <v>3</v>
      </c>
      <c r="G222" s="9">
        <v>0</v>
      </c>
      <c r="H222" s="9">
        <v>8</v>
      </c>
      <c r="I222" s="9">
        <v>0</v>
      </c>
      <c r="J222" s="9">
        <v>0</v>
      </c>
      <c r="K222" s="2" t="s">
        <v>38</v>
      </c>
      <c r="M222" s="2">
        <f>N222+O222</f>
        <v>8</v>
      </c>
      <c r="N222" s="9">
        <v>3</v>
      </c>
      <c r="O222" s="9">
        <v>5</v>
      </c>
      <c r="P222" s="9">
        <v>0</v>
      </c>
      <c r="Q222" s="9">
        <v>0</v>
      </c>
      <c r="R222" s="9">
        <v>3</v>
      </c>
      <c r="S222" s="9">
        <v>0</v>
      </c>
    </row>
    <row r="223" spans="1:19" ht="12.75">
      <c r="A223" s="2" t="s">
        <v>51</v>
      </c>
      <c r="C223" s="2">
        <f>D223+G223</f>
        <v>18</v>
      </c>
      <c r="D223" s="2">
        <f>E223+F223</f>
        <v>18</v>
      </c>
      <c r="E223" s="9">
        <v>7</v>
      </c>
      <c r="F223" s="9">
        <v>11</v>
      </c>
      <c r="G223" s="9">
        <v>0</v>
      </c>
      <c r="H223" s="9">
        <v>18</v>
      </c>
      <c r="I223" s="9">
        <v>0</v>
      </c>
      <c r="J223" s="9">
        <v>0</v>
      </c>
      <c r="K223" s="2" t="s">
        <v>51</v>
      </c>
      <c r="M223" s="2">
        <f>N223+O223</f>
        <v>39</v>
      </c>
      <c r="N223" s="9">
        <v>16</v>
      </c>
      <c r="O223" s="9">
        <v>23</v>
      </c>
      <c r="P223" s="9">
        <v>0</v>
      </c>
      <c r="Q223" s="9">
        <v>0</v>
      </c>
      <c r="R223" s="9">
        <v>2</v>
      </c>
      <c r="S223" s="9">
        <v>3</v>
      </c>
    </row>
    <row r="224" spans="1:19" ht="12.75">
      <c r="A224" s="2" t="s">
        <v>58</v>
      </c>
      <c r="C224" s="2">
        <f>D224+G224</f>
        <v>7</v>
      </c>
      <c r="D224" s="2">
        <f>E224+F224</f>
        <v>7</v>
      </c>
      <c r="E224" s="9">
        <v>2</v>
      </c>
      <c r="F224" s="9">
        <v>5</v>
      </c>
      <c r="G224" s="9">
        <v>0</v>
      </c>
      <c r="H224" s="9">
        <v>7</v>
      </c>
      <c r="I224" s="9">
        <v>0</v>
      </c>
      <c r="J224" s="9">
        <v>0</v>
      </c>
      <c r="K224" s="2" t="s">
        <v>58</v>
      </c>
      <c r="M224" s="2">
        <f>N224+O224</f>
        <v>11</v>
      </c>
      <c r="N224" s="9">
        <v>4</v>
      </c>
      <c r="O224" s="9">
        <v>7</v>
      </c>
      <c r="P224" s="9">
        <v>0</v>
      </c>
      <c r="Q224" s="9">
        <v>0</v>
      </c>
      <c r="R224" s="9">
        <v>5</v>
      </c>
      <c r="S224" s="9">
        <v>0</v>
      </c>
    </row>
    <row r="225" ht="12"/>
    <row r="226" ht="12.75">
      <c r="A226" s="2"/>
    </row>
    <row r="227" spans="1:11" ht="12.75" customHeight="1">
      <c r="A227" s="5"/>
      <c r="K227" s="5"/>
    </row>
    <row r="228" spans="1:11" ht="12.75">
      <c r="A228" s="2" t="s">
        <v>141</v>
      </c>
      <c r="K228" s="2" t="s">
        <v>141</v>
      </c>
    </row>
    <row r="231" spans="2:12" ht="12.75">
      <c r="B231" s="2" t="s">
        <v>104</v>
      </c>
      <c r="L231" s="2" t="s">
        <v>104</v>
      </c>
    </row>
    <row r="232" spans="2:12" ht="12.75">
      <c r="B232" s="2" t="s">
        <v>187</v>
      </c>
      <c r="L232" s="2" t="s">
        <v>187</v>
      </c>
    </row>
    <row r="234" spans="1:19" s="13" customFormat="1" ht="12.75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>
      <c r="A235" s="32"/>
      <c r="B235" s="33"/>
      <c r="C235" s="34" t="s">
        <v>84</v>
      </c>
      <c r="D235" s="60" t="s">
        <v>156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>
      <c r="A236" s="53" t="s">
        <v>117</v>
      </c>
      <c r="B236" s="54"/>
      <c r="C236" s="34" t="s">
        <v>7</v>
      </c>
      <c r="D236" s="30"/>
      <c r="E236" s="55" t="s">
        <v>167</v>
      </c>
      <c r="F236" s="57"/>
      <c r="G236" s="34" t="s">
        <v>7</v>
      </c>
      <c r="H236" s="31" t="s">
        <v>88</v>
      </c>
      <c r="I236" s="55" t="s">
        <v>92</v>
      </c>
      <c r="J236" s="57"/>
      <c r="K236" s="53" t="s">
        <v>117</v>
      </c>
      <c r="L236" s="54"/>
      <c r="M236" s="30"/>
      <c r="N236" s="55" t="s">
        <v>169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>
      <c r="A237" s="58"/>
      <c r="B237" s="59"/>
      <c r="C237" s="35"/>
      <c r="D237" s="34" t="s">
        <v>10</v>
      </c>
      <c r="E237" s="60" t="s">
        <v>168</v>
      </c>
      <c r="F237" s="62"/>
      <c r="G237" s="35"/>
      <c r="H237" s="34" t="s">
        <v>89</v>
      </c>
      <c r="I237" s="60" t="s">
        <v>98</v>
      </c>
      <c r="J237" s="62"/>
      <c r="K237" s="58"/>
      <c r="L237" s="59"/>
      <c r="M237" s="34" t="s">
        <v>10</v>
      </c>
      <c r="N237" s="60" t="s">
        <v>170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>
      <c r="A238" s="58" t="s">
        <v>118</v>
      </c>
      <c r="B238" s="59"/>
      <c r="C238" s="35"/>
      <c r="D238" s="35"/>
      <c r="E238" s="31"/>
      <c r="F238" s="31"/>
      <c r="G238" s="35"/>
      <c r="H238" s="35"/>
      <c r="I238" s="31" t="s">
        <v>93</v>
      </c>
      <c r="J238" s="37" t="s">
        <v>96</v>
      </c>
      <c r="K238" s="58" t="s">
        <v>118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>
      <c r="A239" s="32"/>
      <c r="B239" s="33"/>
      <c r="C239" s="39" t="s">
        <v>85</v>
      </c>
      <c r="D239" s="39" t="s">
        <v>15</v>
      </c>
      <c r="E239" s="34" t="s">
        <v>123</v>
      </c>
      <c r="F239" s="34" t="s">
        <v>124</v>
      </c>
      <c r="G239" s="39" t="s">
        <v>11</v>
      </c>
      <c r="H239" s="39" t="s">
        <v>90</v>
      </c>
      <c r="I239" s="34" t="s">
        <v>94</v>
      </c>
      <c r="J239" s="34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>
      <c r="A240" s="40"/>
      <c r="B240" s="41"/>
      <c r="C240" s="42" t="s">
        <v>16</v>
      </c>
      <c r="D240" s="43"/>
      <c r="E240" s="42" t="s">
        <v>99</v>
      </c>
      <c r="F240" s="42" t="s">
        <v>100</v>
      </c>
      <c r="G240" s="44" t="s">
        <v>16</v>
      </c>
      <c r="H240" s="42" t="s">
        <v>91</v>
      </c>
      <c r="I240" s="42" t="s">
        <v>95</v>
      </c>
      <c r="J240" s="42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>
      <c r="A242" s="5" t="s">
        <v>17</v>
      </c>
      <c r="C242" s="2">
        <f>SUM(C244:C252)</f>
        <v>374</v>
      </c>
      <c r="D242" s="2">
        <f aca="true" t="shared" si="31" ref="D242:J242">SUM(D244:D252)</f>
        <v>372</v>
      </c>
      <c r="E242" s="2">
        <f t="shared" si="31"/>
        <v>181</v>
      </c>
      <c r="F242" s="2">
        <f t="shared" si="31"/>
        <v>191</v>
      </c>
      <c r="G242" s="2">
        <f t="shared" si="31"/>
        <v>2</v>
      </c>
      <c r="H242" s="2">
        <f t="shared" si="31"/>
        <v>374</v>
      </c>
      <c r="I242" s="2">
        <f t="shared" si="31"/>
        <v>0</v>
      </c>
      <c r="J242" s="2">
        <f t="shared" si="31"/>
        <v>0</v>
      </c>
      <c r="K242" s="5" t="s">
        <v>17</v>
      </c>
      <c r="M242" s="2">
        <f>SUM(M244:M252)</f>
        <v>401</v>
      </c>
      <c r="N242" s="2">
        <f aca="true" t="shared" si="32" ref="N242:S242">SUM(N244:N252)</f>
        <v>199</v>
      </c>
      <c r="O242" s="2">
        <f t="shared" si="32"/>
        <v>202</v>
      </c>
      <c r="P242" s="2">
        <f t="shared" si="32"/>
        <v>0</v>
      </c>
      <c r="Q242" s="2">
        <f t="shared" si="32"/>
        <v>5</v>
      </c>
      <c r="R242" s="2">
        <f t="shared" si="32"/>
        <v>100</v>
      </c>
      <c r="S242" s="2">
        <f t="shared" si="32"/>
        <v>12</v>
      </c>
    </row>
    <row r="244" spans="1:19" ht="12.75">
      <c r="A244" s="2" t="s">
        <v>174</v>
      </c>
      <c r="C244" s="2">
        <f>D244+G244</f>
        <v>40</v>
      </c>
      <c r="D244" s="2">
        <f>E244+F244</f>
        <v>40</v>
      </c>
      <c r="E244" s="9">
        <v>20</v>
      </c>
      <c r="F244" s="9">
        <v>20</v>
      </c>
      <c r="G244" s="9">
        <v>0</v>
      </c>
      <c r="H244" s="9">
        <v>40</v>
      </c>
      <c r="I244" s="9">
        <v>0</v>
      </c>
      <c r="J244" s="9">
        <v>0</v>
      </c>
      <c r="K244" s="2" t="s">
        <v>174</v>
      </c>
      <c r="M244" s="2">
        <f>N244+O244</f>
        <v>66</v>
      </c>
      <c r="N244" s="9">
        <v>32</v>
      </c>
      <c r="O244" s="9">
        <v>34</v>
      </c>
      <c r="P244" s="9">
        <v>0</v>
      </c>
      <c r="Q244" s="9">
        <v>1</v>
      </c>
      <c r="R244" s="9">
        <v>15</v>
      </c>
      <c r="S244" s="9">
        <v>1</v>
      </c>
    </row>
    <row r="245" spans="1:19" ht="12.75">
      <c r="A245" s="11" t="s">
        <v>116</v>
      </c>
      <c r="C245" s="2">
        <f aca="true" t="shared" si="33" ref="C245:C252">D245+G245</f>
        <v>19</v>
      </c>
      <c r="D245" s="2">
        <f aca="true" t="shared" si="34" ref="D245:D252">E245+F245</f>
        <v>18</v>
      </c>
      <c r="E245" s="9">
        <v>6</v>
      </c>
      <c r="F245" s="9">
        <v>12</v>
      </c>
      <c r="G245" s="9">
        <v>1</v>
      </c>
      <c r="H245" s="9">
        <v>19</v>
      </c>
      <c r="I245" s="9">
        <v>0</v>
      </c>
      <c r="J245" s="9">
        <v>0</v>
      </c>
      <c r="K245" s="11" t="s">
        <v>116</v>
      </c>
      <c r="M245" s="2">
        <f aca="true" t="shared" si="35" ref="M245:M252">N245+O245</f>
        <v>23</v>
      </c>
      <c r="N245" s="9">
        <v>8</v>
      </c>
      <c r="O245" s="9">
        <v>15</v>
      </c>
      <c r="P245" s="9">
        <v>0</v>
      </c>
      <c r="Q245" s="9">
        <v>0</v>
      </c>
      <c r="R245" s="9">
        <v>6</v>
      </c>
      <c r="S245" s="9">
        <v>0</v>
      </c>
    </row>
    <row r="246" spans="1:19" ht="12.75">
      <c r="A246" s="11" t="s">
        <v>115</v>
      </c>
      <c r="C246" s="2">
        <f t="shared" si="33"/>
        <v>53</v>
      </c>
      <c r="D246" s="2">
        <f t="shared" si="34"/>
        <v>53</v>
      </c>
      <c r="E246" s="9">
        <v>29</v>
      </c>
      <c r="F246" s="9">
        <v>24</v>
      </c>
      <c r="G246" s="9">
        <v>0</v>
      </c>
      <c r="H246" s="9">
        <v>53</v>
      </c>
      <c r="I246" s="9">
        <v>0</v>
      </c>
      <c r="J246" s="9">
        <v>0</v>
      </c>
      <c r="K246" s="11" t="s">
        <v>115</v>
      </c>
      <c r="M246" s="2">
        <f t="shared" si="35"/>
        <v>55</v>
      </c>
      <c r="N246" s="9">
        <v>26</v>
      </c>
      <c r="O246" s="9">
        <v>29</v>
      </c>
      <c r="P246" s="9">
        <v>0</v>
      </c>
      <c r="Q246" s="9">
        <v>2</v>
      </c>
      <c r="R246" s="9">
        <v>13</v>
      </c>
      <c r="S246" s="9">
        <v>3</v>
      </c>
    </row>
    <row r="247" spans="1:19" ht="12.75">
      <c r="A247" s="11" t="s">
        <v>114</v>
      </c>
      <c r="C247" s="2">
        <f t="shared" si="33"/>
        <v>21</v>
      </c>
      <c r="D247" s="2">
        <f t="shared" si="34"/>
        <v>21</v>
      </c>
      <c r="E247" s="9">
        <v>7</v>
      </c>
      <c r="F247" s="9">
        <v>14</v>
      </c>
      <c r="G247" s="9">
        <v>0</v>
      </c>
      <c r="H247" s="9">
        <v>21</v>
      </c>
      <c r="I247" s="9">
        <v>0</v>
      </c>
      <c r="J247" s="9">
        <v>0</v>
      </c>
      <c r="K247" s="11" t="s">
        <v>114</v>
      </c>
      <c r="M247" s="2">
        <f t="shared" si="35"/>
        <v>31</v>
      </c>
      <c r="N247" s="9">
        <v>18</v>
      </c>
      <c r="O247" s="9">
        <v>13</v>
      </c>
      <c r="P247" s="9">
        <v>0</v>
      </c>
      <c r="Q247" s="9">
        <v>0</v>
      </c>
      <c r="R247" s="9">
        <v>9</v>
      </c>
      <c r="S247" s="9">
        <v>0</v>
      </c>
    </row>
    <row r="248" spans="1:19" ht="12.75">
      <c r="A248" s="11" t="s">
        <v>175</v>
      </c>
      <c r="C248" s="2">
        <f t="shared" si="33"/>
        <v>119</v>
      </c>
      <c r="D248" s="2">
        <f t="shared" si="34"/>
        <v>119</v>
      </c>
      <c r="E248" s="9">
        <v>59</v>
      </c>
      <c r="F248" s="9">
        <v>60</v>
      </c>
      <c r="G248" s="9">
        <v>0</v>
      </c>
      <c r="H248" s="9">
        <v>119</v>
      </c>
      <c r="I248" s="9">
        <v>0</v>
      </c>
      <c r="J248" s="9">
        <v>0</v>
      </c>
      <c r="K248" s="11" t="s">
        <v>175</v>
      </c>
      <c r="M248" s="2">
        <f t="shared" si="35"/>
        <v>86</v>
      </c>
      <c r="N248" s="9">
        <v>45</v>
      </c>
      <c r="O248" s="9">
        <v>41</v>
      </c>
      <c r="P248" s="9">
        <v>0</v>
      </c>
      <c r="Q248" s="9">
        <v>0</v>
      </c>
      <c r="R248" s="9">
        <v>31</v>
      </c>
      <c r="S248" s="9">
        <v>4</v>
      </c>
    </row>
    <row r="249" spans="1:19" ht="12.75">
      <c r="A249" s="11" t="s">
        <v>113</v>
      </c>
      <c r="C249" s="2">
        <f t="shared" si="33"/>
        <v>57</v>
      </c>
      <c r="D249" s="2">
        <f t="shared" si="34"/>
        <v>57</v>
      </c>
      <c r="E249" s="9">
        <v>37</v>
      </c>
      <c r="F249" s="9">
        <v>20</v>
      </c>
      <c r="G249" s="9">
        <v>0</v>
      </c>
      <c r="H249" s="9">
        <v>57</v>
      </c>
      <c r="I249" s="9">
        <v>0</v>
      </c>
      <c r="J249" s="9">
        <v>0</v>
      </c>
      <c r="K249" s="11" t="s">
        <v>113</v>
      </c>
      <c r="M249" s="2">
        <f t="shared" si="35"/>
        <v>68</v>
      </c>
      <c r="N249" s="9">
        <v>33</v>
      </c>
      <c r="O249" s="9">
        <v>35</v>
      </c>
      <c r="P249" s="9">
        <v>0</v>
      </c>
      <c r="Q249" s="9">
        <v>0</v>
      </c>
      <c r="R249" s="9">
        <v>16</v>
      </c>
      <c r="S249" s="9">
        <v>0</v>
      </c>
    </row>
    <row r="250" spans="1:19" ht="12.75">
      <c r="A250" s="11" t="s">
        <v>176</v>
      </c>
      <c r="C250" s="2">
        <f t="shared" si="33"/>
        <v>38</v>
      </c>
      <c r="D250" s="2">
        <f t="shared" si="34"/>
        <v>38</v>
      </c>
      <c r="E250" s="9">
        <v>15</v>
      </c>
      <c r="F250" s="9">
        <v>23</v>
      </c>
      <c r="G250" s="9">
        <v>0</v>
      </c>
      <c r="H250" s="9">
        <v>38</v>
      </c>
      <c r="I250" s="9">
        <v>0</v>
      </c>
      <c r="J250" s="9">
        <v>0</v>
      </c>
      <c r="K250" s="11" t="s">
        <v>176</v>
      </c>
      <c r="M250" s="2">
        <f t="shared" si="35"/>
        <v>49</v>
      </c>
      <c r="N250" s="9">
        <v>28</v>
      </c>
      <c r="O250" s="9">
        <v>21</v>
      </c>
      <c r="P250" s="9">
        <v>0</v>
      </c>
      <c r="Q250" s="9">
        <v>2</v>
      </c>
      <c r="R250" s="9">
        <v>6</v>
      </c>
      <c r="S250" s="9">
        <v>2</v>
      </c>
    </row>
    <row r="251" spans="1:19" ht="12.75">
      <c r="A251" s="11" t="s">
        <v>111</v>
      </c>
      <c r="C251" s="2">
        <f t="shared" si="33"/>
        <v>2</v>
      </c>
      <c r="D251" s="2">
        <f t="shared" si="34"/>
        <v>2</v>
      </c>
      <c r="E251" s="9">
        <v>1</v>
      </c>
      <c r="F251" s="9">
        <v>1</v>
      </c>
      <c r="G251" s="9">
        <v>0</v>
      </c>
      <c r="H251" s="9">
        <v>2</v>
      </c>
      <c r="I251" s="9">
        <v>0</v>
      </c>
      <c r="J251" s="9">
        <v>0</v>
      </c>
      <c r="K251" s="11" t="s">
        <v>111</v>
      </c>
      <c r="M251" s="2">
        <f t="shared" si="35"/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</row>
    <row r="252" spans="1:19" ht="12.75">
      <c r="A252" s="11" t="s">
        <v>112</v>
      </c>
      <c r="C252" s="2">
        <f t="shared" si="33"/>
        <v>25</v>
      </c>
      <c r="D252" s="2">
        <f t="shared" si="34"/>
        <v>24</v>
      </c>
      <c r="E252" s="9">
        <v>7</v>
      </c>
      <c r="F252" s="9">
        <v>17</v>
      </c>
      <c r="G252" s="9">
        <v>1</v>
      </c>
      <c r="H252" s="9">
        <v>25</v>
      </c>
      <c r="I252" s="9">
        <v>0</v>
      </c>
      <c r="J252" s="9">
        <v>0</v>
      </c>
      <c r="K252" s="11" t="s">
        <v>112</v>
      </c>
      <c r="M252" s="2">
        <f t="shared" si="35"/>
        <v>23</v>
      </c>
      <c r="N252" s="9">
        <v>9</v>
      </c>
      <c r="O252" s="9">
        <v>14</v>
      </c>
      <c r="P252" s="9">
        <v>0</v>
      </c>
      <c r="Q252" s="9">
        <v>0</v>
      </c>
      <c r="R252" s="9">
        <v>4</v>
      </c>
      <c r="S252" s="9">
        <v>2</v>
      </c>
    </row>
    <row r="253" ht="12.75"/>
    <row r="254" ht="12.75">
      <c r="A254" s="5"/>
    </row>
    <row r="255" spans="1:11" ht="12.75" customHeight="1">
      <c r="A255" s="5"/>
      <c r="K255" s="5"/>
    </row>
    <row r="256" spans="1:11" ht="12.75">
      <c r="A256" s="2" t="s">
        <v>161</v>
      </c>
      <c r="K256" s="2" t="s">
        <v>161</v>
      </c>
    </row>
    <row r="259" spans="2:12" ht="12.75">
      <c r="B259" s="2" t="s">
        <v>104</v>
      </c>
      <c r="L259" s="2" t="s">
        <v>104</v>
      </c>
    </row>
    <row r="260" spans="2:12" ht="12.75">
      <c r="B260" s="2" t="s">
        <v>187</v>
      </c>
      <c r="L260" s="2" t="s">
        <v>187</v>
      </c>
    </row>
    <row r="262" spans="1:19" s="13" customFormat="1" ht="12.75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>
      <c r="A263" s="32"/>
      <c r="B263" s="33"/>
      <c r="C263" s="34" t="s">
        <v>84</v>
      </c>
      <c r="D263" s="60" t="s">
        <v>156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>
      <c r="A264" s="53" t="s">
        <v>117</v>
      </c>
      <c r="B264" s="54"/>
      <c r="C264" s="34" t="s">
        <v>7</v>
      </c>
      <c r="D264" s="30"/>
      <c r="E264" s="55" t="s">
        <v>167</v>
      </c>
      <c r="F264" s="57"/>
      <c r="G264" s="34" t="s">
        <v>7</v>
      </c>
      <c r="H264" s="31" t="s">
        <v>88</v>
      </c>
      <c r="I264" s="55" t="s">
        <v>92</v>
      </c>
      <c r="J264" s="57"/>
      <c r="K264" s="53" t="s">
        <v>117</v>
      </c>
      <c r="L264" s="54"/>
      <c r="M264" s="30"/>
      <c r="N264" s="55" t="s">
        <v>169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>
      <c r="A265" s="58"/>
      <c r="B265" s="59"/>
      <c r="C265" s="35"/>
      <c r="D265" s="34" t="s">
        <v>10</v>
      </c>
      <c r="E265" s="60" t="s">
        <v>168</v>
      </c>
      <c r="F265" s="62"/>
      <c r="G265" s="35"/>
      <c r="H265" s="34" t="s">
        <v>89</v>
      </c>
      <c r="I265" s="60" t="s">
        <v>98</v>
      </c>
      <c r="J265" s="62"/>
      <c r="K265" s="58"/>
      <c r="L265" s="59"/>
      <c r="M265" s="34" t="s">
        <v>10</v>
      </c>
      <c r="N265" s="60" t="s">
        <v>170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>
      <c r="A266" s="58" t="s">
        <v>118</v>
      </c>
      <c r="B266" s="59"/>
      <c r="C266" s="35"/>
      <c r="D266" s="35"/>
      <c r="E266" s="31"/>
      <c r="F266" s="31"/>
      <c r="G266" s="35"/>
      <c r="H266" s="35"/>
      <c r="I266" s="31" t="s">
        <v>93</v>
      </c>
      <c r="J266" s="37" t="s">
        <v>96</v>
      </c>
      <c r="K266" s="58" t="s">
        <v>118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>
      <c r="A267" s="32"/>
      <c r="B267" s="33"/>
      <c r="C267" s="39" t="s">
        <v>85</v>
      </c>
      <c r="D267" s="39" t="s">
        <v>15</v>
      </c>
      <c r="E267" s="34" t="s">
        <v>123</v>
      </c>
      <c r="F267" s="34" t="s">
        <v>124</v>
      </c>
      <c r="G267" s="39" t="s">
        <v>11</v>
      </c>
      <c r="H267" s="39" t="s">
        <v>90</v>
      </c>
      <c r="I267" s="34" t="s">
        <v>94</v>
      </c>
      <c r="J267" s="34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>
      <c r="A268" s="40"/>
      <c r="B268" s="41"/>
      <c r="C268" s="42" t="s">
        <v>16</v>
      </c>
      <c r="D268" s="43"/>
      <c r="E268" s="42" t="s">
        <v>99</v>
      </c>
      <c r="F268" s="42" t="s">
        <v>100</v>
      </c>
      <c r="G268" s="44" t="s">
        <v>16</v>
      </c>
      <c r="H268" s="42" t="s">
        <v>91</v>
      </c>
      <c r="I268" s="42" t="s">
        <v>95</v>
      </c>
      <c r="J268" s="42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>
      <c r="A270" s="5" t="s">
        <v>17</v>
      </c>
      <c r="C270" s="2">
        <f aca="true" t="shared" si="36" ref="C270:J270">SUM(C272:C277)</f>
        <v>26</v>
      </c>
      <c r="D270" s="2">
        <f t="shared" si="36"/>
        <v>26</v>
      </c>
      <c r="E270" s="2">
        <f t="shared" si="36"/>
        <v>3</v>
      </c>
      <c r="F270" s="2">
        <f t="shared" si="36"/>
        <v>23</v>
      </c>
      <c r="G270" s="2">
        <f t="shared" si="36"/>
        <v>0</v>
      </c>
      <c r="H270" s="2">
        <f t="shared" si="36"/>
        <v>26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87</v>
      </c>
      <c r="N270" s="2">
        <f aca="true" t="shared" si="37" ref="N270:S270">SUM(N272:N277)</f>
        <v>39</v>
      </c>
      <c r="O270" s="2">
        <f t="shared" si="37"/>
        <v>48</v>
      </c>
      <c r="P270" s="2">
        <f t="shared" si="37"/>
        <v>0</v>
      </c>
      <c r="Q270" s="2">
        <f t="shared" si="37"/>
        <v>4</v>
      </c>
      <c r="R270" s="2">
        <f t="shared" si="37"/>
        <v>10</v>
      </c>
      <c r="S270" s="2">
        <f t="shared" si="37"/>
        <v>0</v>
      </c>
    </row>
    <row r="272" spans="1:19" ht="12.75">
      <c r="A272" s="11" t="s">
        <v>73</v>
      </c>
      <c r="C272" s="2">
        <f aca="true" t="shared" si="38" ref="C272:C277">D272+G272</f>
        <v>0</v>
      </c>
      <c r="D272" s="2">
        <f aca="true" t="shared" si="39" ref="D272:D277">E272+F272</f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11" t="s">
        <v>73</v>
      </c>
      <c r="M272" s="2">
        <f aca="true" t="shared" si="40" ref="M272:M277">N272+O272</f>
        <v>5</v>
      </c>
      <c r="N272" s="9">
        <v>2</v>
      </c>
      <c r="O272" s="9">
        <v>3</v>
      </c>
      <c r="P272" s="9">
        <v>0</v>
      </c>
      <c r="Q272" s="9">
        <v>0</v>
      </c>
      <c r="R272" s="9">
        <v>0</v>
      </c>
      <c r="S272" s="9">
        <v>0</v>
      </c>
    </row>
    <row r="273" spans="1:19" ht="12.75">
      <c r="A273" s="11" t="s">
        <v>30</v>
      </c>
      <c r="C273" s="2">
        <f t="shared" si="38"/>
        <v>2</v>
      </c>
      <c r="D273" s="2">
        <f t="shared" si="39"/>
        <v>2</v>
      </c>
      <c r="E273" s="9">
        <v>0</v>
      </c>
      <c r="F273" s="9">
        <v>2</v>
      </c>
      <c r="G273" s="9">
        <v>0</v>
      </c>
      <c r="H273" s="9">
        <v>2</v>
      </c>
      <c r="I273" s="9">
        <v>0</v>
      </c>
      <c r="J273" s="9">
        <v>0</v>
      </c>
      <c r="K273" s="11" t="s">
        <v>30</v>
      </c>
      <c r="M273" s="2">
        <f t="shared" si="40"/>
        <v>15</v>
      </c>
      <c r="N273" s="9">
        <v>6</v>
      </c>
      <c r="O273" s="9">
        <v>9</v>
      </c>
      <c r="P273" s="9">
        <v>0</v>
      </c>
      <c r="Q273" s="9">
        <v>2</v>
      </c>
      <c r="R273" s="9">
        <v>1</v>
      </c>
      <c r="S273" s="9">
        <v>0</v>
      </c>
    </row>
    <row r="274" spans="1:19" ht="12.75">
      <c r="A274" s="11" t="s">
        <v>33</v>
      </c>
      <c r="C274" s="2">
        <f t="shared" si="38"/>
        <v>1</v>
      </c>
      <c r="D274" s="2">
        <f t="shared" si="39"/>
        <v>1</v>
      </c>
      <c r="E274" s="9">
        <v>0</v>
      </c>
      <c r="F274" s="9">
        <v>1</v>
      </c>
      <c r="G274" s="9">
        <v>0</v>
      </c>
      <c r="H274" s="9">
        <v>1</v>
      </c>
      <c r="I274" s="9">
        <v>0</v>
      </c>
      <c r="J274" s="9">
        <v>0</v>
      </c>
      <c r="K274" s="11" t="s">
        <v>33</v>
      </c>
      <c r="M274" s="2">
        <f t="shared" si="40"/>
        <v>5</v>
      </c>
      <c r="N274" s="9">
        <v>1</v>
      </c>
      <c r="O274" s="9">
        <v>4</v>
      </c>
      <c r="P274" s="9">
        <v>0</v>
      </c>
      <c r="Q274" s="9">
        <v>0</v>
      </c>
      <c r="R274" s="9">
        <v>0</v>
      </c>
      <c r="S274" s="9">
        <v>0</v>
      </c>
    </row>
    <row r="275" spans="1:19" ht="12.75">
      <c r="A275" s="11" t="s">
        <v>48</v>
      </c>
      <c r="C275" s="2">
        <f t="shared" si="38"/>
        <v>0</v>
      </c>
      <c r="D275" s="2">
        <f t="shared" si="39"/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11" t="s">
        <v>48</v>
      </c>
      <c r="M275" s="2">
        <f t="shared" si="40"/>
        <v>6</v>
      </c>
      <c r="N275" s="9">
        <v>1</v>
      </c>
      <c r="O275" s="9">
        <v>5</v>
      </c>
      <c r="P275" s="9">
        <v>0</v>
      </c>
      <c r="Q275" s="9">
        <v>0</v>
      </c>
      <c r="R275" s="9">
        <v>1</v>
      </c>
      <c r="S275" s="9">
        <v>0</v>
      </c>
    </row>
    <row r="276" spans="1:19" ht="12.75">
      <c r="A276" s="2" t="s">
        <v>49</v>
      </c>
      <c r="C276" s="2">
        <f t="shared" si="38"/>
        <v>16</v>
      </c>
      <c r="D276" s="2">
        <f t="shared" si="39"/>
        <v>16</v>
      </c>
      <c r="E276" s="9">
        <v>2</v>
      </c>
      <c r="F276" s="9">
        <v>14</v>
      </c>
      <c r="G276" s="9">
        <v>0</v>
      </c>
      <c r="H276" s="9">
        <v>16</v>
      </c>
      <c r="I276" s="9">
        <v>0</v>
      </c>
      <c r="J276" s="9">
        <v>0</v>
      </c>
      <c r="K276" s="2" t="s">
        <v>49</v>
      </c>
      <c r="M276" s="2">
        <f t="shared" si="40"/>
        <v>30</v>
      </c>
      <c r="N276" s="9">
        <v>16</v>
      </c>
      <c r="O276" s="9">
        <v>14</v>
      </c>
      <c r="P276" s="9">
        <v>0</v>
      </c>
      <c r="Q276" s="9">
        <v>0</v>
      </c>
      <c r="R276" s="9">
        <v>4</v>
      </c>
      <c r="S276" s="9">
        <v>0</v>
      </c>
    </row>
    <row r="277" spans="1:19" ht="12.75">
      <c r="A277" s="11" t="s">
        <v>64</v>
      </c>
      <c r="C277" s="2">
        <f t="shared" si="38"/>
        <v>7</v>
      </c>
      <c r="D277" s="2">
        <f t="shared" si="39"/>
        <v>7</v>
      </c>
      <c r="E277" s="9">
        <v>1</v>
      </c>
      <c r="F277" s="9">
        <v>6</v>
      </c>
      <c r="G277" s="9">
        <v>0</v>
      </c>
      <c r="H277" s="9">
        <v>7</v>
      </c>
      <c r="I277" s="9">
        <v>0</v>
      </c>
      <c r="J277" s="9">
        <v>0</v>
      </c>
      <c r="K277" s="11" t="s">
        <v>64</v>
      </c>
      <c r="M277" s="2">
        <f t="shared" si="40"/>
        <v>26</v>
      </c>
      <c r="N277" s="9">
        <v>13</v>
      </c>
      <c r="O277" s="9">
        <v>13</v>
      </c>
      <c r="P277" s="9">
        <v>0</v>
      </c>
      <c r="Q277" s="9">
        <v>2</v>
      </c>
      <c r="R277" s="9">
        <v>4</v>
      </c>
      <c r="S277" s="9">
        <v>0</v>
      </c>
    </row>
    <row r="278" ht="12"/>
    <row r="279" ht="12.75">
      <c r="A279" s="2"/>
    </row>
    <row r="280" spans="1:11" ht="12.75" customHeight="1">
      <c r="A280" s="5"/>
      <c r="K280" s="5"/>
    </row>
    <row r="281" spans="1:11" ht="12.75">
      <c r="A281" s="5" t="s">
        <v>179</v>
      </c>
      <c r="K281" s="5" t="s">
        <v>179</v>
      </c>
    </row>
    <row r="282" spans="1:19" ht="12.75">
      <c r="A282" s="3" t="s">
        <v>135</v>
      </c>
      <c r="C282" s="2">
        <f>D282+G282</f>
        <v>0</v>
      </c>
      <c r="D282" s="2">
        <f>E282+F282</f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3" t="s">
        <v>135</v>
      </c>
      <c r="M282" s="2">
        <f>N282+O282</f>
        <v>4</v>
      </c>
      <c r="N282" s="9">
        <v>3</v>
      </c>
      <c r="O282" s="9">
        <v>1</v>
      </c>
      <c r="P282" s="9">
        <v>0</v>
      </c>
      <c r="Q282" s="9">
        <v>1</v>
      </c>
      <c r="R282" s="9">
        <v>0</v>
      </c>
      <c r="S282" s="9">
        <v>0</v>
      </c>
    </row>
    <row r="284" spans="1:11" ht="12.75">
      <c r="A284" s="5" t="s">
        <v>136</v>
      </c>
      <c r="C284"/>
      <c r="D284"/>
      <c r="K284" s="5" t="s">
        <v>136</v>
      </c>
    </row>
    <row r="285" spans="1:19" ht="12.75">
      <c r="A285" s="3" t="s">
        <v>137</v>
      </c>
      <c r="C285" s="2">
        <f>D285+G285</f>
        <v>1</v>
      </c>
      <c r="D285" s="2">
        <f>E285+F285</f>
        <v>1</v>
      </c>
      <c r="E285" s="9">
        <v>0</v>
      </c>
      <c r="F285" s="9">
        <v>1</v>
      </c>
      <c r="G285" s="9">
        <v>0</v>
      </c>
      <c r="H285" s="9">
        <v>1</v>
      </c>
      <c r="I285" s="9">
        <v>0</v>
      </c>
      <c r="J285" s="9">
        <v>0</v>
      </c>
      <c r="K285" s="3" t="s">
        <v>137</v>
      </c>
      <c r="M285" s="2">
        <f>N285+O285</f>
        <v>16</v>
      </c>
      <c r="N285" s="9">
        <v>11</v>
      </c>
      <c r="O285" s="9">
        <v>5</v>
      </c>
      <c r="P285" s="9">
        <v>0</v>
      </c>
      <c r="Q285" s="9">
        <v>1</v>
      </c>
      <c r="R285" s="9">
        <v>2</v>
      </c>
      <c r="S285" s="9">
        <v>0</v>
      </c>
    </row>
    <row r="287" spans="1:19" ht="12.75">
      <c r="A287" s="6" t="s">
        <v>17</v>
      </c>
      <c r="C287" s="2">
        <f>D287+G287</f>
        <v>1369</v>
      </c>
      <c r="D287" s="2">
        <f>E287+F287</f>
        <v>1364</v>
      </c>
      <c r="E287" s="2">
        <f aca="true" t="shared" si="41" ref="E287:J287">SUM(E26,E53,E75,E107,E138,E160,E191,E219,E242,E270,E282,E285)</f>
        <v>660</v>
      </c>
      <c r="F287" s="2">
        <f t="shared" si="41"/>
        <v>704</v>
      </c>
      <c r="G287" s="2">
        <f t="shared" si="41"/>
        <v>5</v>
      </c>
      <c r="H287" s="2">
        <f t="shared" si="41"/>
        <v>1369</v>
      </c>
      <c r="I287" s="2">
        <f t="shared" si="41"/>
        <v>0</v>
      </c>
      <c r="J287" s="2">
        <f t="shared" si="41"/>
        <v>0</v>
      </c>
      <c r="K287" s="6" t="s">
        <v>17</v>
      </c>
      <c r="M287" s="2">
        <f>N287+O287</f>
        <v>1907</v>
      </c>
      <c r="N287" s="2">
        <f aca="true" t="shared" si="42" ref="N287:S287">SUM(N26,N53,N75,N107,N138,N160,N191,N219,N242,N270,N282,N285)</f>
        <v>924</v>
      </c>
      <c r="O287" s="2">
        <f t="shared" si="42"/>
        <v>983</v>
      </c>
      <c r="P287" s="2">
        <f t="shared" si="42"/>
        <v>9</v>
      </c>
      <c r="Q287" s="2">
        <f t="shared" si="42"/>
        <v>31</v>
      </c>
      <c r="R287" s="2">
        <f t="shared" si="42"/>
        <v>664</v>
      </c>
      <c r="S287" s="2">
        <f t="shared" si="42"/>
        <v>85</v>
      </c>
    </row>
    <row r="288" spans="1:11" ht="12.75">
      <c r="A288" s="12" t="s">
        <v>18</v>
      </c>
      <c r="K288" s="12" t="s">
        <v>18</v>
      </c>
    </row>
    <row r="293" spans="2:12" ht="12.75">
      <c r="B293" s="2" t="s">
        <v>104</v>
      </c>
      <c r="L293" s="2" t="s">
        <v>104</v>
      </c>
    </row>
    <row r="294" spans="2:12" ht="12.75">
      <c r="B294" s="2" t="s">
        <v>187</v>
      </c>
      <c r="L294" s="2" t="s">
        <v>187</v>
      </c>
    </row>
    <row r="296" spans="1:19" s="13" customFormat="1" ht="12.75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>
      <c r="A297" s="32"/>
      <c r="B297" s="33"/>
      <c r="C297" s="34" t="s">
        <v>84</v>
      </c>
      <c r="D297" s="60" t="s">
        <v>156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>
      <c r="A298" s="53" t="s">
        <v>117</v>
      </c>
      <c r="B298" s="54"/>
      <c r="C298" s="34" t="s">
        <v>7</v>
      </c>
      <c r="D298" s="30"/>
      <c r="E298" s="55" t="s">
        <v>167</v>
      </c>
      <c r="F298" s="57"/>
      <c r="G298" s="34" t="s">
        <v>7</v>
      </c>
      <c r="H298" s="31" t="s">
        <v>88</v>
      </c>
      <c r="I298" s="55" t="s">
        <v>92</v>
      </c>
      <c r="J298" s="57"/>
      <c r="K298" s="53" t="s">
        <v>117</v>
      </c>
      <c r="L298" s="54"/>
      <c r="M298" s="30"/>
      <c r="N298" s="55" t="s">
        <v>169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>
      <c r="A299" s="58"/>
      <c r="B299" s="59"/>
      <c r="C299" s="35"/>
      <c r="D299" s="34" t="s">
        <v>10</v>
      </c>
      <c r="E299" s="60" t="s">
        <v>168</v>
      </c>
      <c r="F299" s="62"/>
      <c r="G299" s="35"/>
      <c r="H299" s="34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170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>
      <c r="A300" s="58" t="s">
        <v>118</v>
      </c>
      <c r="B300" s="59"/>
      <c r="C300" s="35"/>
      <c r="D300" s="35"/>
      <c r="E300" s="31"/>
      <c r="F300" s="31"/>
      <c r="G300" s="35"/>
      <c r="H300" s="35"/>
      <c r="I300" s="31" t="s">
        <v>93</v>
      </c>
      <c r="J300" s="37" t="s">
        <v>96</v>
      </c>
      <c r="K300" s="58" t="s">
        <v>118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>
      <c r="A301" s="32"/>
      <c r="B301" s="33"/>
      <c r="C301" s="39" t="s">
        <v>85</v>
      </c>
      <c r="D301" s="39" t="s">
        <v>15</v>
      </c>
      <c r="E301" s="34" t="s">
        <v>123</v>
      </c>
      <c r="F301" s="34" t="s">
        <v>124</v>
      </c>
      <c r="G301" s="39" t="s">
        <v>11</v>
      </c>
      <c r="H301" s="39" t="s">
        <v>90</v>
      </c>
      <c r="I301" s="34" t="s">
        <v>94</v>
      </c>
      <c r="J301" s="34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>
      <c r="A302" s="40"/>
      <c r="B302" s="41"/>
      <c r="C302" s="42" t="s">
        <v>16</v>
      </c>
      <c r="D302" s="43"/>
      <c r="E302" s="42" t="s">
        <v>99</v>
      </c>
      <c r="F302" s="42" t="s">
        <v>100</v>
      </c>
      <c r="G302" s="44" t="s">
        <v>16</v>
      </c>
      <c r="H302" s="42" t="s">
        <v>91</v>
      </c>
      <c r="I302" s="42" t="s">
        <v>95</v>
      </c>
      <c r="J302" s="42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19" ht="12.75">
      <c r="A304" s="5" t="s">
        <v>17</v>
      </c>
      <c r="C304" s="2">
        <f aca="true" t="shared" si="43" ref="C304:J304">SUM(C307:C316)</f>
        <v>1368</v>
      </c>
      <c r="D304" s="2">
        <f t="shared" si="43"/>
        <v>1363</v>
      </c>
      <c r="E304" s="2">
        <f t="shared" si="43"/>
        <v>660</v>
      </c>
      <c r="F304" s="2">
        <f t="shared" si="43"/>
        <v>703</v>
      </c>
      <c r="G304" s="2">
        <f t="shared" si="43"/>
        <v>5</v>
      </c>
      <c r="H304" s="2">
        <f t="shared" si="43"/>
        <v>1368</v>
      </c>
      <c r="I304" s="2">
        <f t="shared" si="43"/>
        <v>0</v>
      </c>
      <c r="J304" s="2">
        <f t="shared" si="43"/>
        <v>0</v>
      </c>
      <c r="K304" s="5" t="s">
        <v>17</v>
      </c>
      <c r="M304" s="2">
        <f aca="true" t="shared" si="44" ref="M304:S304">SUM(M307:M316)</f>
        <v>1887</v>
      </c>
      <c r="N304" s="2">
        <f t="shared" si="44"/>
        <v>910</v>
      </c>
      <c r="O304" s="2">
        <f t="shared" si="44"/>
        <v>977</v>
      </c>
      <c r="P304" s="2">
        <f t="shared" si="44"/>
        <v>9</v>
      </c>
      <c r="Q304" s="2">
        <f t="shared" si="44"/>
        <v>29</v>
      </c>
      <c r="R304" s="2">
        <f t="shared" si="44"/>
        <v>662</v>
      </c>
      <c r="S304" s="2">
        <f t="shared" si="44"/>
        <v>85</v>
      </c>
    </row>
    <row r="306" spans="1:11" ht="12.75">
      <c r="A306" s="2" t="s">
        <v>152</v>
      </c>
      <c r="K306" s="2" t="s">
        <v>152</v>
      </c>
    </row>
    <row r="307" spans="1:19" ht="12.75">
      <c r="A307" s="2" t="s">
        <v>142</v>
      </c>
      <c r="C307" s="2">
        <f aca="true" t="shared" si="45" ref="C307:J307">C26</f>
        <v>139</v>
      </c>
      <c r="D307" s="2">
        <f t="shared" si="45"/>
        <v>138</v>
      </c>
      <c r="E307" s="2">
        <f t="shared" si="45"/>
        <v>59</v>
      </c>
      <c r="F307" s="2">
        <f t="shared" si="45"/>
        <v>79</v>
      </c>
      <c r="G307" s="2">
        <f t="shared" si="45"/>
        <v>1</v>
      </c>
      <c r="H307" s="2">
        <f t="shared" si="45"/>
        <v>139</v>
      </c>
      <c r="I307" s="2">
        <f t="shared" si="45"/>
        <v>0</v>
      </c>
      <c r="J307" s="2">
        <f t="shared" si="45"/>
        <v>0</v>
      </c>
      <c r="K307" s="2" t="s">
        <v>142</v>
      </c>
      <c r="M307" s="2">
        <f>M26</f>
        <v>180</v>
      </c>
      <c r="N307" s="2">
        <f aca="true" t="shared" si="46" ref="N307:S307">N26</f>
        <v>77</v>
      </c>
      <c r="O307" s="2">
        <f t="shared" si="46"/>
        <v>103</v>
      </c>
      <c r="P307" s="2">
        <f t="shared" si="46"/>
        <v>0</v>
      </c>
      <c r="Q307" s="2">
        <f t="shared" si="46"/>
        <v>4</v>
      </c>
      <c r="R307" s="2">
        <f t="shared" si="46"/>
        <v>76</v>
      </c>
      <c r="S307" s="2">
        <f t="shared" si="46"/>
        <v>13</v>
      </c>
    </row>
    <row r="308" spans="1:19" ht="12.75">
      <c r="A308" s="2" t="s">
        <v>143</v>
      </c>
      <c r="C308" s="2">
        <f aca="true" t="shared" si="47" ref="C308:J308">C53</f>
        <v>16</v>
      </c>
      <c r="D308" s="2">
        <f t="shared" si="47"/>
        <v>16</v>
      </c>
      <c r="E308" s="2">
        <f t="shared" si="47"/>
        <v>10</v>
      </c>
      <c r="F308" s="2">
        <f t="shared" si="47"/>
        <v>6</v>
      </c>
      <c r="G308" s="2">
        <f t="shared" si="47"/>
        <v>0</v>
      </c>
      <c r="H308" s="2">
        <f t="shared" si="47"/>
        <v>16</v>
      </c>
      <c r="I308" s="2">
        <f t="shared" si="47"/>
        <v>0</v>
      </c>
      <c r="J308" s="2">
        <f t="shared" si="47"/>
        <v>0</v>
      </c>
      <c r="K308" s="2" t="s">
        <v>143</v>
      </c>
      <c r="M308" s="2">
        <f>M53</f>
        <v>39</v>
      </c>
      <c r="N308" s="2">
        <f aca="true" t="shared" si="48" ref="N308:S308">N53</f>
        <v>12</v>
      </c>
      <c r="O308" s="2">
        <f t="shared" si="48"/>
        <v>27</v>
      </c>
      <c r="P308" s="2">
        <f t="shared" si="48"/>
        <v>0</v>
      </c>
      <c r="Q308" s="2">
        <f t="shared" si="48"/>
        <v>0</v>
      </c>
      <c r="R308" s="2">
        <f t="shared" si="48"/>
        <v>9</v>
      </c>
      <c r="S308" s="2">
        <f t="shared" si="48"/>
        <v>3</v>
      </c>
    </row>
    <row r="309" spans="1:19" ht="12.75">
      <c r="A309" s="2" t="s">
        <v>144</v>
      </c>
      <c r="C309" s="2">
        <f aca="true" t="shared" si="49" ref="C309:J309">C75</f>
        <v>283</v>
      </c>
      <c r="D309" s="2">
        <f t="shared" si="49"/>
        <v>283</v>
      </c>
      <c r="E309" s="2">
        <f t="shared" si="49"/>
        <v>144</v>
      </c>
      <c r="F309" s="2">
        <f t="shared" si="49"/>
        <v>139</v>
      </c>
      <c r="G309" s="2">
        <f t="shared" si="49"/>
        <v>0</v>
      </c>
      <c r="H309" s="2">
        <f t="shared" si="49"/>
        <v>283</v>
      </c>
      <c r="I309" s="2">
        <f t="shared" si="49"/>
        <v>0</v>
      </c>
      <c r="J309" s="2">
        <f t="shared" si="49"/>
        <v>0</v>
      </c>
      <c r="K309" s="2" t="s">
        <v>144</v>
      </c>
      <c r="M309" s="2">
        <f>M75</f>
        <v>365</v>
      </c>
      <c r="N309" s="2">
        <f aca="true" t="shared" si="50" ref="N309:S309">N75</f>
        <v>176</v>
      </c>
      <c r="O309" s="2">
        <f t="shared" si="50"/>
        <v>189</v>
      </c>
      <c r="P309" s="2">
        <f t="shared" si="50"/>
        <v>0</v>
      </c>
      <c r="Q309" s="2">
        <f t="shared" si="50"/>
        <v>7</v>
      </c>
      <c r="R309" s="2">
        <f t="shared" si="50"/>
        <v>187</v>
      </c>
      <c r="S309" s="2">
        <f t="shared" si="50"/>
        <v>19</v>
      </c>
    </row>
    <row r="310" spans="1:19" ht="27.75" customHeight="1">
      <c r="A310" s="20" t="s">
        <v>145</v>
      </c>
      <c r="B310" s="20"/>
      <c r="C310" s="2">
        <f aca="true" t="shared" si="51" ref="C310:J310">C107</f>
        <v>185</v>
      </c>
      <c r="D310" s="2">
        <f t="shared" si="51"/>
        <v>185</v>
      </c>
      <c r="E310" s="2">
        <f t="shared" si="51"/>
        <v>81</v>
      </c>
      <c r="F310" s="2">
        <f t="shared" si="51"/>
        <v>104</v>
      </c>
      <c r="G310" s="2">
        <f t="shared" si="51"/>
        <v>0</v>
      </c>
      <c r="H310" s="2">
        <f t="shared" si="51"/>
        <v>185</v>
      </c>
      <c r="I310" s="2">
        <f t="shared" si="51"/>
        <v>0</v>
      </c>
      <c r="J310" s="2">
        <f t="shared" si="51"/>
        <v>0</v>
      </c>
      <c r="K310" s="20" t="s">
        <v>145</v>
      </c>
      <c r="L310" s="20"/>
      <c r="M310" s="2">
        <f>M107</f>
        <v>329</v>
      </c>
      <c r="N310" s="2">
        <f aca="true" t="shared" si="52" ref="N310:S310">N107</f>
        <v>182</v>
      </c>
      <c r="O310" s="2">
        <f t="shared" si="52"/>
        <v>147</v>
      </c>
      <c r="P310" s="2">
        <f t="shared" si="52"/>
        <v>8</v>
      </c>
      <c r="Q310" s="2">
        <f t="shared" si="52"/>
        <v>6</v>
      </c>
      <c r="R310" s="2">
        <f t="shared" si="52"/>
        <v>130</v>
      </c>
      <c r="S310" s="2">
        <f t="shared" si="52"/>
        <v>20</v>
      </c>
    </row>
    <row r="311" spans="1:19" ht="26.25" customHeight="1">
      <c r="A311" s="20" t="s">
        <v>146</v>
      </c>
      <c r="B311" s="20"/>
      <c r="C311" s="2">
        <f aca="true" t="shared" si="53" ref="C311:J311">C138</f>
        <v>20</v>
      </c>
      <c r="D311" s="2">
        <f t="shared" si="53"/>
        <v>19</v>
      </c>
      <c r="E311" s="2">
        <f t="shared" si="53"/>
        <v>10</v>
      </c>
      <c r="F311" s="2">
        <f t="shared" si="53"/>
        <v>9</v>
      </c>
      <c r="G311" s="2">
        <f t="shared" si="53"/>
        <v>1</v>
      </c>
      <c r="H311" s="2">
        <f t="shared" si="53"/>
        <v>20</v>
      </c>
      <c r="I311" s="2">
        <f t="shared" si="53"/>
        <v>0</v>
      </c>
      <c r="J311" s="2">
        <f t="shared" si="53"/>
        <v>0</v>
      </c>
      <c r="K311" s="20" t="s">
        <v>146</v>
      </c>
      <c r="L311" s="20"/>
      <c r="M311" s="2">
        <f>M138</f>
        <v>29</v>
      </c>
      <c r="N311" s="2">
        <f aca="true" t="shared" si="54" ref="N311:S311">N138</f>
        <v>17</v>
      </c>
      <c r="O311" s="2">
        <f t="shared" si="54"/>
        <v>12</v>
      </c>
      <c r="P311" s="2">
        <f t="shared" si="54"/>
        <v>0</v>
      </c>
      <c r="Q311" s="2">
        <f t="shared" si="54"/>
        <v>0</v>
      </c>
      <c r="R311" s="2">
        <f t="shared" si="54"/>
        <v>12</v>
      </c>
      <c r="S311" s="2">
        <f t="shared" si="54"/>
        <v>1</v>
      </c>
    </row>
    <row r="312" spans="1:19" ht="27" customHeight="1">
      <c r="A312" s="20" t="s">
        <v>162</v>
      </c>
      <c r="B312" s="20"/>
      <c r="C312" s="2">
        <f aca="true" t="shared" si="55" ref="C312:J312">C160</f>
        <v>149</v>
      </c>
      <c r="D312" s="2">
        <f t="shared" si="55"/>
        <v>148</v>
      </c>
      <c r="E312" s="2">
        <f t="shared" si="55"/>
        <v>74</v>
      </c>
      <c r="F312" s="2">
        <f t="shared" si="55"/>
        <v>74</v>
      </c>
      <c r="G312" s="2">
        <f t="shared" si="55"/>
        <v>1</v>
      </c>
      <c r="H312" s="2">
        <f t="shared" si="55"/>
        <v>149</v>
      </c>
      <c r="I312" s="2">
        <f t="shared" si="55"/>
        <v>0</v>
      </c>
      <c r="J312" s="2">
        <f t="shared" si="55"/>
        <v>0</v>
      </c>
      <c r="K312" s="20" t="s">
        <v>147</v>
      </c>
      <c r="L312" s="20"/>
      <c r="M312" s="2">
        <f>M160</f>
        <v>156</v>
      </c>
      <c r="N312" s="2">
        <f aca="true" t="shared" si="56" ref="N312:S312">N160</f>
        <v>73</v>
      </c>
      <c r="O312" s="2">
        <f t="shared" si="56"/>
        <v>83</v>
      </c>
      <c r="P312" s="2">
        <f t="shared" si="56"/>
        <v>0</v>
      </c>
      <c r="Q312" s="2">
        <f t="shared" si="56"/>
        <v>2</v>
      </c>
      <c r="R312" s="2">
        <f t="shared" si="56"/>
        <v>87</v>
      </c>
      <c r="S312" s="2">
        <f t="shared" si="56"/>
        <v>3</v>
      </c>
    </row>
    <row r="313" spans="1:19" ht="26.25" customHeight="1">
      <c r="A313" s="20" t="s">
        <v>148</v>
      </c>
      <c r="B313" s="20"/>
      <c r="C313" s="2">
        <f aca="true" t="shared" si="57" ref="C313:J313">C191</f>
        <v>125</v>
      </c>
      <c r="D313" s="2">
        <f t="shared" si="57"/>
        <v>125</v>
      </c>
      <c r="E313" s="2">
        <f t="shared" si="57"/>
        <v>72</v>
      </c>
      <c r="F313" s="2">
        <f t="shared" si="57"/>
        <v>53</v>
      </c>
      <c r="G313" s="2">
        <f t="shared" si="57"/>
        <v>0</v>
      </c>
      <c r="H313" s="2">
        <f t="shared" si="57"/>
        <v>125</v>
      </c>
      <c r="I313" s="2">
        <f t="shared" si="57"/>
        <v>0</v>
      </c>
      <c r="J313" s="2">
        <f t="shared" si="57"/>
        <v>0</v>
      </c>
      <c r="K313" s="20" t="s">
        <v>148</v>
      </c>
      <c r="L313" s="20"/>
      <c r="M313" s="2">
        <f>M191</f>
        <v>215</v>
      </c>
      <c r="N313" s="2">
        <f aca="true" t="shared" si="58" ref="N313:S313">N191</f>
        <v>97</v>
      </c>
      <c r="O313" s="2">
        <f t="shared" si="58"/>
        <v>118</v>
      </c>
      <c r="P313" s="2">
        <f t="shared" si="58"/>
        <v>1</v>
      </c>
      <c r="Q313" s="2">
        <f t="shared" si="58"/>
        <v>0</v>
      </c>
      <c r="R313" s="2">
        <f t="shared" si="58"/>
        <v>37</v>
      </c>
      <c r="S313" s="2">
        <f t="shared" si="58"/>
        <v>11</v>
      </c>
    </row>
    <row r="314" spans="1:19" ht="27" customHeight="1">
      <c r="A314" s="20" t="s">
        <v>149</v>
      </c>
      <c r="B314" s="20"/>
      <c r="C314" s="2">
        <f aca="true" t="shared" si="59" ref="C314:J314">C219</f>
        <v>51</v>
      </c>
      <c r="D314" s="2">
        <f t="shared" si="59"/>
        <v>51</v>
      </c>
      <c r="E314" s="2">
        <f t="shared" si="59"/>
        <v>26</v>
      </c>
      <c r="F314" s="2">
        <f t="shared" si="59"/>
        <v>25</v>
      </c>
      <c r="G314" s="2">
        <f t="shared" si="59"/>
        <v>0</v>
      </c>
      <c r="H314" s="2">
        <f t="shared" si="59"/>
        <v>51</v>
      </c>
      <c r="I314" s="2">
        <f t="shared" si="59"/>
        <v>0</v>
      </c>
      <c r="J314" s="2">
        <f t="shared" si="59"/>
        <v>0</v>
      </c>
      <c r="K314" s="20" t="s">
        <v>149</v>
      </c>
      <c r="L314" s="20"/>
      <c r="M314" s="2">
        <f>M219</f>
        <v>86</v>
      </c>
      <c r="N314" s="2">
        <f aca="true" t="shared" si="60" ref="N314:S314">N219</f>
        <v>38</v>
      </c>
      <c r="O314" s="2">
        <f t="shared" si="60"/>
        <v>48</v>
      </c>
      <c r="P314" s="2">
        <f t="shared" si="60"/>
        <v>0</v>
      </c>
      <c r="Q314" s="2">
        <f t="shared" si="60"/>
        <v>1</v>
      </c>
      <c r="R314" s="2">
        <f t="shared" si="60"/>
        <v>14</v>
      </c>
      <c r="S314" s="2">
        <f t="shared" si="60"/>
        <v>3</v>
      </c>
    </row>
    <row r="315" spans="1:19" ht="12.75">
      <c r="A315" s="2" t="s">
        <v>150</v>
      </c>
      <c r="C315" s="2">
        <f aca="true" t="shared" si="61" ref="C315:J315">C242</f>
        <v>374</v>
      </c>
      <c r="D315" s="2">
        <f t="shared" si="61"/>
        <v>372</v>
      </c>
      <c r="E315" s="2">
        <f t="shared" si="61"/>
        <v>181</v>
      </c>
      <c r="F315" s="2">
        <f t="shared" si="61"/>
        <v>191</v>
      </c>
      <c r="G315" s="2">
        <f t="shared" si="61"/>
        <v>2</v>
      </c>
      <c r="H315" s="2">
        <f t="shared" si="61"/>
        <v>374</v>
      </c>
      <c r="I315" s="2">
        <f t="shared" si="61"/>
        <v>0</v>
      </c>
      <c r="J315" s="2">
        <f t="shared" si="61"/>
        <v>0</v>
      </c>
      <c r="K315" s="2" t="s">
        <v>150</v>
      </c>
      <c r="M315" s="2">
        <f>M242</f>
        <v>401</v>
      </c>
      <c r="N315" s="2">
        <f aca="true" t="shared" si="62" ref="N315:S315">N242</f>
        <v>199</v>
      </c>
      <c r="O315" s="2">
        <f t="shared" si="62"/>
        <v>202</v>
      </c>
      <c r="P315" s="2">
        <f t="shared" si="62"/>
        <v>0</v>
      </c>
      <c r="Q315" s="2">
        <f t="shared" si="62"/>
        <v>5</v>
      </c>
      <c r="R315" s="2">
        <f t="shared" si="62"/>
        <v>100</v>
      </c>
      <c r="S315" s="2">
        <f t="shared" si="62"/>
        <v>12</v>
      </c>
    </row>
    <row r="316" spans="1:19" ht="27" customHeight="1">
      <c r="A316" s="20" t="s">
        <v>151</v>
      </c>
      <c r="B316" s="20"/>
      <c r="C316" s="2">
        <f aca="true" t="shared" si="63" ref="C316:J316">C270</f>
        <v>26</v>
      </c>
      <c r="D316" s="2">
        <f t="shared" si="63"/>
        <v>26</v>
      </c>
      <c r="E316" s="2">
        <f t="shared" si="63"/>
        <v>3</v>
      </c>
      <c r="F316" s="2">
        <f t="shared" si="63"/>
        <v>23</v>
      </c>
      <c r="G316" s="2">
        <f t="shared" si="63"/>
        <v>0</v>
      </c>
      <c r="H316" s="2">
        <f t="shared" si="63"/>
        <v>26</v>
      </c>
      <c r="I316" s="2">
        <f t="shared" si="63"/>
        <v>0</v>
      </c>
      <c r="J316" s="2">
        <f t="shared" si="63"/>
        <v>0</v>
      </c>
      <c r="K316" s="20" t="s">
        <v>151</v>
      </c>
      <c r="L316" s="20"/>
      <c r="M316" s="2">
        <f>M270</f>
        <v>87</v>
      </c>
      <c r="N316" s="2">
        <f aca="true" t="shared" si="64" ref="N316:S316">N270</f>
        <v>39</v>
      </c>
      <c r="O316" s="2">
        <f t="shared" si="64"/>
        <v>48</v>
      </c>
      <c r="P316" s="2">
        <f t="shared" si="64"/>
        <v>0</v>
      </c>
      <c r="Q316" s="2">
        <f t="shared" si="64"/>
        <v>4</v>
      </c>
      <c r="R316" s="2">
        <f t="shared" si="64"/>
        <v>10</v>
      </c>
      <c r="S316" s="2">
        <f t="shared" si="64"/>
        <v>0</v>
      </c>
    </row>
  </sheetData>
  <sheetProtection/>
  <mergeCells count="220">
    <mergeCell ref="A266:B266"/>
    <mergeCell ref="K266:L266"/>
    <mergeCell ref="D296:F296"/>
    <mergeCell ref="H296:J296"/>
    <mergeCell ref="I298:J298"/>
    <mergeCell ref="K298:L298"/>
    <mergeCell ref="A300:B300"/>
    <mergeCell ref="K300:L300"/>
    <mergeCell ref="N298:O298"/>
    <mergeCell ref="A299:B299"/>
    <mergeCell ref="E299:F299"/>
    <mergeCell ref="M296:O296"/>
    <mergeCell ref="N265:O265"/>
    <mergeCell ref="K299:L299"/>
    <mergeCell ref="P296:Q296"/>
    <mergeCell ref="D297:F297"/>
    <mergeCell ref="H297:J297"/>
    <mergeCell ref="M297:O297"/>
    <mergeCell ref="P297:Q297"/>
    <mergeCell ref="K265:L265"/>
    <mergeCell ref="D262:F262"/>
    <mergeCell ref="H262:J262"/>
    <mergeCell ref="I299:J299"/>
    <mergeCell ref="N299:O299"/>
    <mergeCell ref="A298:B298"/>
    <mergeCell ref="E298:F298"/>
    <mergeCell ref="A265:B265"/>
    <mergeCell ref="E265:F265"/>
    <mergeCell ref="I265:J265"/>
    <mergeCell ref="M262:O262"/>
    <mergeCell ref="P262:Q262"/>
    <mergeCell ref="D263:F263"/>
    <mergeCell ref="H263:J263"/>
    <mergeCell ref="M263:O263"/>
    <mergeCell ref="P263:Q263"/>
    <mergeCell ref="A264:B264"/>
    <mergeCell ref="E264:F264"/>
    <mergeCell ref="I264:J264"/>
    <mergeCell ref="K264:L264"/>
    <mergeCell ref="N264:O264"/>
    <mergeCell ref="E236:F236"/>
    <mergeCell ref="I236:J236"/>
    <mergeCell ref="K236:L236"/>
    <mergeCell ref="K237:L237"/>
    <mergeCell ref="A238:B238"/>
    <mergeCell ref="K238:L238"/>
    <mergeCell ref="D235:F235"/>
    <mergeCell ref="H235:J235"/>
    <mergeCell ref="M235:O235"/>
    <mergeCell ref="P235:Q235"/>
    <mergeCell ref="N236:O236"/>
    <mergeCell ref="A237:B237"/>
    <mergeCell ref="E237:F237"/>
    <mergeCell ref="I237:J237"/>
    <mergeCell ref="N237:O237"/>
    <mergeCell ref="A236:B236"/>
    <mergeCell ref="A215:B215"/>
    <mergeCell ref="K215:L215"/>
    <mergeCell ref="D234:F234"/>
    <mergeCell ref="H234:J234"/>
    <mergeCell ref="M234:O234"/>
    <mergeCell ref="P234:Q234"/>
    <mergeCell ref="N213:O213"/>
    <mergeCell ref="A214:B214"/>
    <mergeCell ref="E214:F214"/>
    <mergeCell ref="I214:J214"/>
    <mergeCell ref="N214:O214"/>
    <mergeCell ref="A213:B213"/>
    <mergeCell ref="E213:F213"/>
    <mergeCell ref="I213:J213"/>
    <mergeCell ref="K213:L213"/>
    <mergeCell ref="K214:L214"/>
    <mergeCell ref="D211:F211"/>
    <mergeCell ref="H211:J211"/>
    <mergeCell ref="M211:O211"/>
    <mergeCell ref="P211:Q211"/>
    <mergeCell ref="D212:F212"/>
    <mergeCell ref="H212:J212"/>
    <mergeCell ref="M212:O212"/>
    <mergeCell ref="P212:Q212"/>
    <mergeCell ref="E185:F185"/>
    <mergeCell ref="I185:J185"/>
    <mergeCell ref="K185:L185"/>
    <mergeCell ref="K186:L186"/>
    <mergeCell ref="A187:B187"/>
    <mergeCell ref="K187:L187"/>
    <mergeCell ref="D184:F184"/>
    <mergeCell ref="H184:J184"/>
    <mergeCell ref="M184:O184"/>
    <mergeCell ref="P184:Q184"/>
    <mergeCell ref="N185:O185"/>
    <mergeCell ref="A186:B186"/>
    <mergeCell ref="E186:F186"/>
    <mergeCell ref="I186:J186"/>
    <mergeCell ref="N186:O186"/>
    <mergeCell ref="A185:B185"/>
    <mergeCell ref="A156:B156"/>
    <mergeCell ref="K156:L156"/>
    <mergeCell ref="D183:F183"/>
    <mergeCell ref="H183:J183"/>
    <mergeCell ref="M183:O183"/>
    <mergeCell ref="P183:Q183"/>
    <mergeCell ref="N154:O154"/>
    <mergeCell ref="A155:B155"/>
    <mergeCell ref="E155:F155"/>
    <mergeCell ref="I155:J155"/>
    <mergeCell ref="N155:O155"/>
    <mergeCell ref="A154:B154"/>
    <mergeCell ref="E154:F154"/>
    <mergeCell ref="I154:J154"/>
    <mergeCell ref="K154:L154"/>
    <mergeCell ref="K155:L155"/>
    <mergeCell ref="D152:F152"/>
    <mergeCell ref="H152:J152"/>
    <mergeCell ref="M152:O152"/>
    <mergeCell ref="P152:Q152"/>
    <mergeCell ref="D153:F153"/>
    <mergeCell ref="H153:J153"/>
    <mergeCell ref="M153:O153"/>
    <mergeCell ref="P153:Q153"/>
    <mergeCell ref="E132:F132"/>
    <mergeCell ref="I132:J132"/>
    <mergeCell ref="K132:L132"/>
    <mergeCell ref="K133:L133"/>
    <mergeCell ref="A134:B134"/>
    <mergeCell ref="K134:L134"/>
    <mergeCell ref="D131:F131"/>
    <mergeCell ref="H131:J131"/>
    <mergeCell ref="M131:O131"/>
    <mergeCell ref="P131:Q131"/>
    <mergeCell ref="N132:O132"/>
    <mergeCell ref="A133:B133"/>
    <mergeCell ref="E133:F133"/>
    <mergeCell ref="I133:J133"/>
    <mergeCell ref="N133:O133"/>
    <mergeCell ref="A132:B132"/>
    <mergeCell ref="A103:B103"/>
    <mergeCell ref="K103:L103"/>
    <mergeCell ref="D130:F130"/>
    <mergeCell ref="H130:J130"/>
    <mergeCell ref="M130:O130"/>
    <mergeCell ref="P130:Q130"/>
    <mergeCell ref="N101:O101"/>
    <mergeCell ref="A102:B102"/>
    <mergeCell ref="E102:F102"/>
    <mergeCell ref="I102:J102"/>
    <mergeCell ref="N102:O102"/>
    <mergeCell ref="A101:B101"/>
    <mergeCell ref="E101:F101"/>
    <mergeCell ref="I101:J101"/>
    <mergeCell ref="K101:L101"/>
    <mergeCell ref="K102:L102"/>
    <mergeCell ref="A71:B71"/>
    <mergeCell ref="K71:L71"/>
    <mergeCell ref="D99:F99"/>
    <mergeCell ref="H99:J99"/>
    <mergeCell ref="P99:Q99"/>
    <mergeCell ref="D100:F100"/>
    <mergeCell ref="H100:J100"/>
    <mergeCell ref="M100:O100"/>
    <mergeCell ref="P100:Q100"/>
    <mergeCell ref="M99:O99"/>
    <mergeCell ref="A70:B70"/>
    <mergeCell ref="E70:F70"/>
    <mergeCell ref="I70:J70"/>
    <mergeCell ref="N70:O70"/>
    <mergeCell ref="K70:L70"/>
    <mergeCell ref="A69:B69"/>
    <mergeCell ref="E69:F69"/>
    <mergeCell ref="I69:J69"/>
    <mergeCell ref="K69:L69"/>
    <mergeCell ref="N69:O69"/>
    <mergeCell ref="D67:F67"/>
    <mergeCell ref="H67:J67"/>
    <mergeCell ref="P67:Q67"/>
    <mergeCell ref="D68:F68"/>
    <mergeCell ref="H68:J68"/>
    <mergeCell ref="M68:O68"/>
    <mergeCell ref="P68:Q68"/>
    <mergeCell ref="M67:O67"/>
    <mergeCell ref="A47:B47"/>
    <mergeCell ref="E47:F47"/>
    <mergeCell ref="I47:J47"/>
    <mergeCell ref="K47:L47"/>
    <mergeCell ref="A49:B49"/>
    <mergeCell ref="K49:L49"/>
    <mergeCell ref="P45:Q45"/>
    <mergeCell ref="D46:F46"/>
    <mergeCell ref="H46:J46"/>
    <mergeCell ref="M46:O46"/>
    <mergeCell ref="P46:Q46"/>
    <mergeCell ref="A48:B48"/>
    <mergeCell ref="E48:F48"/>
    <mergeCell ref="I48:J48"/>
    <mergeCell ref="N48:O48"/>
    <mergeCell ref="K48:L48"/>
    <mergeCell ref="A20:B20"/>
    <mergeCell ref="E20:F20"/>
    <mergeCell ref="I20:J20"/>
    <mergeCell ref="K20:L20"/>
    <mergeCell ref="A22:B22"/>
    <mergeCell ref="K22:L22"/>
    <mergeCell ref="P18:Q18"/>
    <mergeCell ref="D19:F19"/>
    <mergeCell ref="H19:J19"/>
    <mergeCell ref="M19:O19"/>
    <mergeCell ref="P19:Q19"/>
    <mergeCell ref="A21:B21"/>
    <mergeCell ref="E21:F21"/>
    <mergeCell ref="I21:J21"/>
    <mergeCell ref="N21:O21"/>
    <mergeCell ref="K21:L21"/>
    <mergeCell ref="D18:F18"/>
    <mergeCell ref="H18:J18"/>
    <mergeCell ref="M18:O18"/>
    <mergeCell ref="N20:O20"/>
    <mergeCell ref="M45:O45"/>
    <mergeCell ref="N47:O47"/>
    <mergeCell ref="D45:F45"/>
    <mergeCell ref="H45:J4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6"/>
  <sheetViews>
    <sheetView zoomScale="75" zoomScaleNormal="75" zoomScalePageLayoutView="0" workbookViewId="0" topLeftCell="A226">
      <selection activeCell="V310" sqref="V310"/>
    </sheetView>
  </sheetViews>
  <sheetFormatPr defaultColWidth="9.00390625" defaultRowHeight="12" outlineLevelRow="1"/>
  <cols>
    <col min="1" max="1" width="9.25390625" style="2" customWidth="1"/>
    <col min="2" max="2" width="10.12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10.25390625" style="2" customWidth="1"/>
    <col min="18" max="18" width="11.125" style="2" customWidth="1"/>
    <col min="19" max="19" width="12.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177</v>
      </c>
    </row>
    <row r="2" spans="1:11" ht="12.75" customHeight="1" outlineLevel="1">
      <c r="A2" s="3" t="s">
        <v>178</v>
      </c>
      <c r="K2" s="3" t="s">
        <v>178</v>
      </c>
    </row>
    <row r="3" ht="12.75" customHeight="1" outlineLevel="1"/>
    <row r="4" spans="2:12" ht="12.75" customHeight="1" outlineLevel="1">
      <c r="B4" s="5" t="s">
        <v>2</v>
      </c>
      <c r="L4" s="5" t="s">
        <v>2</v>
      </c>
    </row>
    <row r="5" spans="3:15" ht="12.75" customHeight="1" outlineLevel="1">
      <c r="C5" s="5" t="s">
        <v>188</v>
      </c>
      <c r="E5" s="5"/>
      <c r="M5" s="5" t="s">
        <v>188</v>
      </c>
      <c r="O5" s="5"/>
    </row>
    <row r="6" spans="2:12" ht="12.75" customHeight="1" outlineLevel="1">
      <c r="B6" s="3" t="s">
        <v>3</v>
      </c>
      <c r="L6" s="3" t="s">
        <v>3</v>
      </c>
    </row>
    <row r="7" spans="3:17" ht="12.75" customHeight="1" outlineLevel="1">
      <c r="C7" s="8" t="s">
        <v>189</v>
      </c>
      <c r="D7" s="3"/>
      <c r="E7" s="3"/>
      <c r="F7" s="3"/>
      <c r="G7" s="3"/>
      <c r="M7" s="8" t="s">
        <v>189</v>
      </c>
      <c r="N7" s="3"/>
      <c r="O7" s="3"/>
      <c r="P7" s="3"/>
      <c r="Q7" s="3"/>
    </row>
    <row r="8" spans="3:17" ht="12.75" customHeight="1" outlineLevel="1">
      <c r="C8" s="8"/>
      <c r="D8" s="3"/>
      <c r="E8" s="3"/>
      <c r="F8" s="3"/>
      <c r="G8" s="3"/>
      <c r="L8" s="8"/>
      <c r="M8" s="4"/>
      <c r="N8" s="3"/>
      <c r="O8" s="3"/>
      <c r="P8" s="3"/>
      <c r="Q8" s="3"/>
    </row>
    <row r="9" ht="12.75" outlineLevel="1"/>
    <row r="10" ht="12.75" outlineLevel="1"/>
    <row r="11" spans="1:11" ht="12.75" customHeight="1">
      <c r="A11" s="5"/>
      <c r="K11" s="5"/>
    </row>
    <row r="12" spans="1:11" ht="12.75">
      <c r="A12" s="2" t="s">
        <v>103</v>
      </c>
      <c r="K12" s="2" t="s">
        <v>103</v>
      </c>
    </row>
    <row r="15" spans="2:12" ht="12.75">
      <c r="B15" s="2" t="s">
        <v>104</v>
      </c>
      <c r="L15" s="2" t="s">
        <v>104</v>
      </c>
    </row>
    <row r="16" spans="2:18" ht="12.75">
      <c r="B16" s="13" t="s">
        <v>190</v>
      </c>
      <c r="C16" s="13"/>
      <c r="D16" s="13"/>
      <c r="E16" s="13"/>
      <c r="F16" s="13"/>
      <c r="G16" s="13"/>
      <c r="H16" s="13"/>
      <c r="L16" s="13" t="s">
        <v>190</v>
      </c>
      <c r="M16" s="13"/>
      <c r="N16" s="13"/>
      <c r="O16" s="13"/>
      <c r="P16" s="13"/>
      <c r="Q16" s="13"/>
      <c r="R16" s="13"/>
    </row>
    <row r="18" spans="1:19" s="13" customFormat="1" ht="12.75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>
      <c r="A19" s="32"/>
      <c r="B19" s="33"/>
      <c r="C19" s="34" t="s">
        <v>84</v>
      </c>
      <c r="D19" s="60" t="s">
        <v>156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>
      <c r="A20" s="53" t="s">
        <v>117</v>
      </c>
      <c r="B20" s="54"/>
      <c r="C20" s="34" t="s">
        <v>7</v>
      </c>
      <c r="D20" s="30"/>
      <c r="E20" s="55" t="s">
        <v>167</v>
      </c>
      <c r="F20" s="57"/>
      <c r="G20" s="34" t="s">
        <v>7</v>
      </c>
      <c r="H20" s="31" t="s">
        <v>88</v>
      </c>
      <c r="I20" s="55" t="s">
        <v>92</v>
      </c>
      <c r="J20" s="57"/>
      <c r="K20" s="53" t="s">
        <v>117</v>
      </c>
      <c r="L20" s="54"/>
      <c r="M20" s="30"/>
      <c r="N20" s="55" t="s">
        <v>169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>
      <c r="A21" s="58"/>
      <c r="B21" s="59"/>
      <c r="C21" s="35"/>
      <c r="D21" s="34" t="s">
        <v>10</v>
      </c>
      <c r="E21" s="60" t="s">
        <v>168</v>
      </c>
      <c r="F21" s="62"/>
      <c r="G21" s="35"/>
      <c r="H21" s="34" t="s">
        <v>89</v>
      </c>
      <c r="I21" s="60" t="s">
        <v>98</v>
      </c>
      <c r="J21" s="62"/>
      <c r="K21" s="58"/>
      <c r="L21" s="59"/>
      <c r="M21" s="34" t="s">
        <v>10</v>
      </c>
      <c r="N21" s="60" t="s">
        <v>170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>
      <c r="A22" s="58" t="s">
        <v>118</v>
      </c>
      <c r="B22" s="59"/>
      <c r="C22" s="35"/>
      <c r="D22" s="35"/>
      <c r="E22" s="31"/>
      <c r="F22" s="31"/>
      <c r="G22" s="35"/>
      <c r="H22" s="35"/>
      <c r="I22" s="31" t="s">
        <v>93</v>
      </c>
      <c r="J22" s="37" t="s">
        <v>96</v>
      </c>
      <c r="K22" s="58" t="s">
        <v>118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>
      <c r="A23" s="32"/>
      <c r="B23" s="33"/>
      <c r="C23" s="39" t="s">
        <v>85</v>
      </c>
      <c r="D23" s="39" t="s">
        <v>15</v>
      </c>
      <c r="E23" s="34" t="s">
        <v>123</v>
      </c>
      <c r="F23" s="34" t="s">
        <v>124</v>
      </c>
      <c r="G23" s="39" t="s">
        <v>11</v>
      </c>
      <c r="H23" s="39" t="s">
        <v>90</v>
      </c>
      <c r="I23" s="34" t="s">
        <v>94</v>
      </c>
      <c r="J23" s="34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>
      <c r="A24" s="40"/>
      <c r="B24" s="41"/>
      <c r="C24" s="42" t="s">
        <v>16</v>
      </c>
      <c r="D24" s="43"/>
      <c r="E24" s="42" t="s">
        <v>99</v>
      </c>
      <c r="F24" s="42" t="s">
        <v>100</v>
      </c>
      <c r="G24" s="44" t="s">
        <v>16</v>
      </c>
      <c r="H24" s="42" t="s">
        <v>91</v>
      </c>
      <c r="I24" s="42" t="s">
        <v>95</v>
      </c>
      <c r="J24" s="42" t="s">
        <v>95</v>
      </c>
      <c r="K24" s="40"/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6" spans="1:19" ht="12.75">
      <c r="A26" s="5" t="s">
        <v>17</v>
      </c>
      <c r="C26" s="49">
        <f>SUM(C28:C35)</f>
        <v>170</v>
      </c>
      <c r="D26" s="49">
        <f aca="true" t="shared" si="0" ref="D26:J26">SUM(D28:D35)</f>
        <v>168</v>
      </c>
      <c r="E26" s="49">
        <f t="shared" si="0"/>
        <v>94</v>
      </c>
      <c r="F26" s="49">
        <f t="shared" si="0"/>
        <v>74</v>
      </c>
      <c r="G26" s="49">
        <f t="shared" si="0"/>
        <v>2</v>
      </c>
      <c r="H26" s="49">
        <f t="shared" si="0"/>
        <v>170</v>
      </c>
      <c r="I26" s="49">
        <f t="shared" si="0"/>
        <v>0</v>
      </c>
      <c r="J26" s="49">
        <f t="shared" si="0"/>
        <v>0</v>
      </c>
      <c r="K26" s="5" t="s">
        <v>17</v>
      </c>
      <c r="M26" s="2">
        <f>SUM(M28:M35)</f>
        <v>188</v>
      </c>
      <c r="N26" s="2">
        <f aca="true" t="shared" si="1" ref="N26:S26">SUM(N28:N35)</f>
        <v>86</v>
      </c>
      <c r="O26" s="2">
        <f t="shared" si="1"/>
        <v>102</v>
      </c>
      <c r="P26" s="2">
        <f t="shared" si="1"/>
        <v>2</v>
      </c>
      <c r="Q26" s="2">
        <f t="shared" si="1"/>
        <v>3</v>
      </c>
      <c r="R26" s="2">
        <f t="shared" si="1"/>
        <v>71</v>
      </c>
      <c r="S26" s="2">
        <f t="shared" si="1"/>
        <v>20</v>
      </c>
    </row>
    <row r="27" spans="3:10" ht="12.75">
      <c r="C27" s="49"/>
      <c r="D27" s="49"/>
      <c r="E27" s="49"/>
      <c r="F27" s="49"/>
      <c r="G27" s="49"/>
      <c r="H27" s="49"/>
      <c r="I27" s="49"/>
      <c r="J27" s="49"/>
    </row>
    <row r="28" spans="1:19" ht="12.75">
      <c r="A28" s="2" t="s">
        <v>20</v>
      </c>
      <c r="C28" s="49">
        <f>D28+G28</f>
        <v>13</v>
      </c>
      <c r="D28" s="49">
        <f>E28+F28</f>
        <v>13</v>
      </c>
      <c r="E28" s="50">
        <v>10</v>
      </c>
      <c r="F28" s="50">
        <v>3</v>
      </c>
      <c r="G28" s="50">
        <v>0</v>
      </c>
      <c r="H28" s="50">
        <v>13</v>
      </c>
      <c r="I28" s="50">
        <v>0</v>
      </c>
      <c r="J28" s="50">
        <v>0</v>
      </c>
      <c r="K28" s="2" t="s">
        <v>20</v>
      </c>
      <c r="M28" s="2">
        <f>N28+O28</f>
        <v>14</v>
      </c>
      <c r="N28" s="9">
        <v>5</v>
      </c>
      <c r="O28" s="9">
        <v>9</v>
      </c>
      <c r="P28" s="9">
        <v>0</v>
      </c>
      <c r="Q28" s="9">
        <v>0</v>
      </c>
      <c r="R28" s="9">
        <v>11</v>
      </c>
      <c r="S28" s="9">
        <v>2</v>
      </c>
    </row>
    <row r="29" spans="1:19" ht="12.75">
      <c r="A29" s="2" t="s">
        <v>21</v>
      </c>
      <c r="C29" s="49">
        <f aca="true" t="shared" si="2" ref="C29:C35">D29+G29</f>
        <v>2</v>
      </c>
      <c r="D29" s="49">
        <f aca="true" t="shared" si="3" ref="D29:D35">E29+F29</f>
        <v>2</v>
      </c>
      <c r="E29" s="50">
        <v>2</v>
      </c>
      <c r="F29" s="50">
        <v>0</v>
      </c>
      <c r="G29" s="50">
        <v>0</v>
      </c>
      <c r="H29" s="50">
        <v>2</v>
      </c>
      <c r="I29" s="50">
        <v>0</v>
      </c>
      <c r="J29" s="50">
        <v>0</v>
      </c>
      <c r="K29" s="2" t="s">
        <v>21</v>
      </c>
      <c r="M29" s="2">
        <f aca="true" t="shared" si="4" ref="M29:M35">N29+O29</f>
        <v>8</v>
      </c>
      <c r="N29" s="9">
        <v>3</v>
      </c>
      <c r="O29" s="9">
        <v>5</v>
      </c>
      <c r="P29" s="9">
        <v>0</v>
      </c>
      <c r="Q29" s="9">
        <v>0</v>
      </c>
      <c r="R29" s="9">
        <v>3</v>
      </c>
      <c r="S29" s="9">
        <v>1</v>
      </c>
    </row>
    <row r="30" spans="1:19" ht="12.75">
      <c r="A30" s="2" t="s">
        <v>25</v>
      </c>
      <c r="C30" s="49">
        <f t="shared" si="2"/>
        <v>14</v>
      </c>
      <c r="D30" s="49">
        <f t="shared" si="3"/>
        <v>14</v>
      </c>
      <c r="E30" s="50">
        <v>7</v>
      </c>
      <c r="F30" s="50">
        <v>7</v>
      </c>
      <c r="G30" s="50">
        <v>0</v>
      </c>
      <c r="H30" s="50">
        <v>14</v>
      </c>
      <c r="I30" s="50">
        <v>0</v>
      </c>
      <c r="J30" s="50">
        <v>0</v>
      </c>
      <c r="K30" s="2" t="s">
        <v>25</v>
      </c>
      <c r="M30" s="2">
        <f t="shared" si="4"/>
        <v>10</v>
      </c>
      <c r="N30" s="9">
        <v>2</v>
      </c>
      <c r="O30" s="9">
        <v>8</v>
      </c>
      <c r="P30" s="9">
        <v>1</v>
      </c>
      <c r="Q30" s="9">
        <v>0</v>
      </c>
      <c r="R30" s="9">
        <v>10</v>
      </c>
      <c r="S30" s="9"/>
    </row>
    <row r="31" spans="1:19" ht="12.75">
      <c r="A31" s="2" t="s">
        <v>26</v>
      </c>
      <c r="C31" s="49">
        <f t="shared" si="2"/>
        <v>47</v>
      </c>
      <c r="D31" s="49">
        <f t="shared" si="3"/>
        <v>47</v>
      </c>
      <c r="E31" s="50">
        <v>24</v>
      </c>
      <c r="F31" s="50">
        <v>23</v>
      </c>
      <c r="G31" s="50">
        <v>0</v>
      </c>
      <c r="H31" s="50">
        <v>47</v>
      </c>
      <c r="I31" s="50">
        <v>0</v>
      </c>
      <c r="J31" s="50">
        <v>0</v>
      </c>
      <c r="K31" s="2" t="s">
        <v>26</v>
      </c>
      <c r="M31" s="2">
        <f t="shared" si="4"/>
        <v>43</v>
      </c>
      <c r="N31" s="9">
        <v>22</v>
      </c>
      <c r="O31" s="9">
        <v>21</v>
      </c>
      <c r="P31" s="9">
        <v>1</v>
      </c>
      <c r="Q31" s="9">
        <v>0</v>
      </c>
      <c r="R31" s="9">
        <v>16</v>
      </c>
      <c r="S31" s="9">
        <v>7</v>
      </c>
    </row>
    <row r="32" spans="1:19" ht="12.75">
      <c r="A32" s="2" t="s">
        <v>229</v>
      </c>
      <c r="C32" s="49">
        <f t="shared" si="2"/>
        <v>30</v>
      </c>
      <c r="D32" s="49">
        <f t="shared" si="3"/>
        <v>30</v>
      </c>
      <c r="E32" s="50">
        <v>18</v>
      </c>
      <c r="F32" s="50">
        <v>12</v>
      </c>
      <c r="G32" s="50">
        <v>0</v>
      </c>
      <c r="H32" s="50">
        <v>30</v>
      </c>
      <c r="I32" s="50">
        <v>0</v>
      </c>
      <c r="J32" s="50">
        <v>0</v>
      </c>
      <c r="K32" s="2" t="s">
        <v>229</v>
      </c>
      <c r="M32" s="2">
        <f t="shared" si="4"/>
        <v>47</v>
      </c>
      <c r="N32" s="9">
        <v>18</v>
      </c>
      <c r="O32" s="9">
        <v>29</v>
      </c>
      <c r="P32" s="9">
        <v>0</v>
      </c>
      <c r="Q32" s="9">
        <v>1</v>
      </c>
      <c r="R32" s="9">
        <v>10</v>
      </c>
      <c r="S32" s="9">
        <v>6</v>
      </c>
    </row>
    <row r="33" spans="1:19" ht="12.75">
      <c r="A33" s="2" t="s">
        <v>45</v>
      </c>
      <c r="C33" s="49">
        <f t="shared" si="2"/>
        <v>9</v>
      </c>
      <c r="D33" s="49">
        <f t="shared" si="3"/>
        <v>8</v>
      </c>
      <c r="E33" s="50">
        <v>5</v>
      </c>
      <c r="F33" s="50">
        <v>3</v>
      </c>
      <c r="G33" s="50">
        <v>1</v>
      </c>
      <c r="H33" s="50">
        <v>9</v>
      </c>
      <c r="I33" s="50">
        <v>0</v>
      </c>
      <c r="J33" s="50">
        <v>0</v>
      </c>
      <c r="K33" s="2" t="s">
        <v>45</v>
      </c>
      <c r="M33" s="2">
        <f t="shared" si="4"/>
        <v>6</v>
      </c>
      <c r="N33" s="9">
        <v>4</v>
      </c>
      <c r="O33" s="9">
        <v>2</v>
      </c>
      <c r="P33" s="9">
        <v>0</v>
      </c>
      <c r="Q33" s="9">
        <v>1</v>
      </c>
      <c r="R33" s="9">
        <v>2</v>
      </c>
      <c r="S33" s="9">
        <v>1</v>
      </c>
    </row>
    <row r="34" spans="1:19" ht="12.75">
      <c r="A34" s="2" t="s">
        <v>60</v>
      </c>
      <c r="C34" s="49">
        <f t="shared" si="2"/>
        <v>14</v>
      </c>
      <c r="D34" s="49">
        <f t="shared" si="3"/>
        <v>13</v>
      </c>
      <c r="E34" s="50">
        <v>7</v>
      </c>
      <c r="F34" s="50">
        <v>6</v>
      </c>
      <c r="G34" s="50">
        <v>1</v>
      </c>
      <c r="H34" s="50">
        <v>14</v>
      </c>
      <c r="I34" s="50">
        <v>0</v>
      </c>
      <c r="J34" s="50">
        <v>0</v>
      </c>
      <c r="K34" s="2" t="s">
        <v>60</v>
      </c>
      <c r="M34" s="2">
        <f t="shared" si="4"/>
        <v>30</v>
      </c>
      <c r="N34" s="9">
        <v>15</v>
      </c>
      <c r="O34" s="9">
        <v>15</v>
      </c>
      <c r="P34" s="9">
        <v>0</v>
      </c>
      <c r="Q34" s="9">
        <v>0</v>
      </c>
      <c r="R34" s="9">
        <v>5</v>
      </c>
      <c r="S34" s="9"/>
    </row>
    <row r="35" spans="1:19" ht="12.75">
      <c r="A35" s="2" t="s">
        <v>67</v>
      </c>
      <c r="C35" s="49">
        <f t="shared" si="2"/>
        <v>41</v>
      </c>
      <c r="D35" s="49">
        <f t="shared" si="3"/>
        <v>41</v>
      </c>
      <c r="E35" s="50">
        <v>21</v>
      </c>
      <c r="F35" s="50">
        <v>20</v>
      </c>
      <c r="G35" s="50">
        <v>0</v>
      </c>
      <c r="H35" s="50">
        <v>41</v>
      </c>
      <c r="I35" s="50">
        <v>0</v>
      </c>
      <c r="J35" s="50">
        <v>0</v>
      </c>
      <c r="K35" s="2" t="s">
        <v>67</v>
      </c>
      <c r="M35" s="2">
        <f t="shared" si="4"/>
        <v>30</v>
      </c>
      <c r="N35" s="9">
        <v>17</v>
      </c>
      <c r="O35" s="9">
        <v>13</v>
      </c>
      <c r="P35" s="9">
        <v>0</v>
      </c>
      <c r="Q35" s="9">
        <v>1</v>
      </c>
      <c r="R35" s="9">
        <v>14</v>
      </c>
      <c r="S35" s="9">
        <v>3</v>
      </c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>
      <c r="A39" s="2" t="s">
        <v>138</v>
      </c>
      <c r="K39" s="2" t="s">
        <v>138</v>
      </c>
    </row>
    <row r="42" spans="2:12" ht="12.75">
      <c r="B42" s="2" t="s">
        <v>104</v>
      </c>
      <c r="L42" s="2" t="s">
        <v>104</v>
      </c>
    </row>
    <row r="43" spans="2:18" ht="12.75">
      <c r="B43" s="13" t="s">
        <v>190</v>
      </c>
      <c r="C43" s="13"/>
      <c r="D43" s="13"/>
      <c r="E43" s="13"/>
      <c r="F43" s="13"/>
      <c r="G43" s="13"/>
      <c r="H43" s="13"/>
      <c r="L43" s="13" t="s">
        <v>190</v>
      </c>
      <c r="M43" s="13"/>
      <c r="N43" s="13"/>
      <c r="O43" s="13"/>
      <c r="P43" s="13"/>
      <c r="Q43" s="13"/>
      <c r="R43" s="13"/>
    </row>
    <row r="45" spans="1:19" s="13" customFormat="1" ht="12.75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>
      <c r="A46" s="32"/>
      <c r="B46" s="33"/>
      <c r="C46" s="34" t="s">
        <v>84</v>
      </c>
      <c r="D46" s="60" t="s">
        <v>156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>
      <c r="A47" s="53" t="s">
        <v>117</v>
      </c>
      <c r="B47" s="54"/>
      <c r="C47" s="34" t="s">
        <v>7</v>
      </c>
      <c r="D47" s="30"/>
      <c r="E47" s="55" t="s">
        <v>167</v>
      </c>
      <c r="F47" s="57"/>
      <c r="G47" s="34" t="s">
        <v>7</v>
      </c>
      <c r="H47" s="31" t="s">
        <v>88</v>
      </c>
      <c r="I47" s="55" t="s">
        <v>92</v>
      </c>
      <c r="J47" s="57"/>
      <c r="K47" s="53" t="s">
        <v>117</v>
      </c>
      <c r="L47" s="54"/>
      <c r="M47" s="30"/>
      <c r="N47" s="55" t="s">
        <v>169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>
      <c r="A48" s="58"/>
      <c r="B48" s="59"/>
      <c r="C48" s="35"/>
      <c r="D48" s="34" t="s">
        <v>10</v>
      </c>
      <c r="E48" s="60" t="s">
        <v>168</v>
      </c>
      <c r="F48" s="62"/>
      <c r="G48" s="35"/>
      <c r="H48" s="34" t="s">
        <v>89</v>
      </c>
      <c r="I48" s="60" t="s">
        <v>98</v>
      </c>
      <c r="J48" s="62"/>
      <c r="K48" s="58"/>
      <c r="L48" s="59"/>
      <c r="M48" s="34" t="s">
        <v>10</v>
      </c>
      <c r="N48" s="60" t="s">
        <v>170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>
      <c r="A49" s="58" t="s">
        <v>118</v>
      </c>
      <c r="B49" s="59"/>
      <c r="C49" s="35"/>
      <c r="D49" s="35"/>
      <c r="E49" s="31"/>
      <c r="F49" s="31"/>
      <c r="G49" s="35"/>
      <c r="H49" s="35"/>
      <c r="I49" s="31" t="s">
        <v>93</v>
      </c>
      <c r="J49" s="37" t="s">
        <v>96</v>
      </c>
      <c r="K49" s="58" t="s">
        <v>118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>
      <c r="A50" s="32"/>
      <c r="B50" s="33"/>
      <c r="C50" s="39" t="s">
        <v>85</v>
      </c>
      <c r="D50" s="39" t="s">
        <v>15</v>
      </c>
      <c r="E50" s="34" t="s">
        <v>123</v>
      </c>
      <c r="F50" s="34" t="s">
        <v>124</v>
      </c>
      <c r="G50" s="39" t="s">
        <v>11</v>
      </c>
      <c r="H50" s="39" t="s">
        <v>90</v>
      </c>
      <c r="I50" s="34" t="s">
        <v>94</v>
      </c>
      <c r="J50" s="34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>
      <c r="A51" s="40"/>
      <c r="B51" s="41"/>
      <c r="C51" s="42" t="s">
        <v>16</v>
      </c>
      <c r="D51" s="43"/>
      <c r="E51" s="42" t="s">
        <v>99</v>
      </c>
      <c r="F51" s="42" t="s">
        <v>100</v>
      </c>
      <c r="G51" s="44" t="s">
        <v>16</v>
      </c>
      <c r="H51" s="42" t="s">
        <v>91</v>
      </c>
      <c r="I51" s="42" t="s">
        <v>95</v>
      </c>
      <c r="J51" s="42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>
      <c r="A53" s="5" t="s">
        <v>17</v>
      </c>
      <c r="C53" s="2">
        <f>SUM(C55:C57)</f>
        <v>15</v>
      </c>
      <c r="D53" s="2">
        <f aca="true" t="shared" si="5" ref="D53:J53">SUM(D55:D57)</f>
        <v>15</v>
      </c>
      <c r="E53" s="2">
        <f t="shared" si="5"/>
        <v>12</v>
      </c>
      <c r="F53" s="2">
        <f t="shared" si="5"/>
        <v>3</v>
      </c>
      <c r="G53" s="2">
        <f t="shared" si="5"/>
        <v>0</v>
      </c>
      <c r="H53" s="2">
        <f t="shared" si="5"/>
        <v>15</v>
      </c>
      <c r="I53" s="2">
        <f t="shared" si="5"/>
        <v>0</v>
      </c>
      <c r="J53" s="2">
        <f t="shared" si="5"/>
        <v>0</v>
      </c>
      <c r="K53" s="5" t="s">
        <v>17</v>
      </c>
      <c r="M53" s="2">
        <f>SUM(M55:M57)</f>
        <v>43</v>
      </c>
      <c r="N53" s="2">
        <f aca="true" t="shared" si="6" ref="N53:S53">SUM(N55:N57)</f>
        <v>25</v>
      </c>
      <c r="O53" s="2">
        <f t="shared" si="6"/>
        <v>18</v>
      </c>
      <c r="P53" s="2">
        <f t="shared" si="6"/>
        <v>0</v>
      </c>
      <c r="Q53" s="2">
        <f t="shared" si="6"/>
        <v>3</v>
      </c>
      <c r="R53" s="2">
        <f t="shared" si="6"/>
        <v>6</v>
      </c>
      <c r="S53" s="2">
        <f t="shared" si="6"/>
        <v>3</v>
      </c>
    </row>
    <row r="55" spans="1:19" ht="12.75">
      <c r="A55" s="2" t="s">
        <v>105</v>
      </c>
      <c r="C55" s="2">
        <f>D55+G55</f>
        <v>0</v>
      </c>
      <c r="D55" s="2">
        <f>E55+F55</f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2" t="s">
        <v>105</v>
      </c>
      <c r="M55" s="2">
        <f>N55+O55</f>
        <v>3</v>
      </c>
      <c r="N55" s="9">
        <v>1</v>
      </c>
      <c r="O55" s="9">
        <v>2</v>
      </c>
      <c r="P55" s="9">
        <v>0</v>
      </c>
      <c r="Q55" s="9">
        <v>0</v>
      </c>
      <c r="R55" s="9">
        <v>1</v>
      </c>
      <c r="S55" s="9">
        <v>0</v>
      </c>
    </row>
    <row r="56" spans="1:19" ht="12.75">
      <c r="A56" s="2" t="s">
        <v>55</v>
      </c>
      <c r="C56" s="2">
        <f>D56+G56</f>
        <v>5</v>
      </c>
      <c r="D56" s="2">
        <f>E56+F56</f>
        <v>5</v>
      </c>
      <c r="E56" s="9">
        <v>4</v>
      </c>
      <c r="F56" s="9">
        <v>1</v>
      </c>
      <c r="G56" s="9">
        <v>0</v>
      </c>
      <c r="H56" s="9">
        <v>5</v>
      </c>
      <c r="I56" s="9">
        <v>0</v>
      </c>
      <c r="J56" s="9">
        <v>0</v>
      </c>
      <c r="K56" s="2" t="s">
        <v>55</v>
      </c>
      <c r="M56" s="2">
        <f>N56+O56</f>
        <v>14</v>
      </c>
      <c r="N56" s="9">
        <v>10</v>
      </c>
      <c r="O56" s="9">
        <v>4</v>
      </c>
      <c r="P56" s="9">
        <v>0</v>
      </c>
      <c r="Q56" s="9">
        <v>0</v>
      </c>
      <c r="R56" s="9">
        <v>4</v>
      </c>
      <c r="S56" s="9">
        <v>0</v>
      </c>
    </row>
    <row r="57" spans="1:19" ht="12.75">
      <c r="A57" s="2" t="s">
        <v>57</v>
      </c>
      <c r="C57" s="2">
        <f>D57+G57</f>
        <v>10</v>
      </c>
      <c r="D57" s="2">
        <f>E57+F57</f>
        <v>10</v>
      </c>
      <c r="E57" s="9">
        <v>8</v>
      </c>
      <c r="F57" s="9">
        <v>2</v>
      </c>
      <c r="G57" s="9">
        <v>0</v>
      </c>
      <c r="H57" s="9">
        <v>10</v>
      </c>
      <c r="I57" s="9">
        <v>0</v>
      </c>
      <c r="J57" s="9">
        <v>0</v>
      </c>
      <c r="K57" s="2" t="s">
        <v>57</v>
      </c>
      <c r="M57" s="2">
        <f>N57+O57</f>
        <v>26</v>
      </c>
      <c r="N57" s="9">
        <v>14</v>
      </c>
      <c r="O57" s="9">
        <v>12</v>
      </c>
      <c r="P57" s="9">
        <v>0</v>
      </c>
      <c r="Q57" s="9">
        <v>3</v>
      </c>
      <c r="R57" s="9">
        <v>1</v>
      </c>
      <c r="S57" s="9">
        <v>3</v>
      </c>
    </row>
    <row r="58" ht="12"/>
    <row r="59" ht="12" customHeight="1">
      <c r="A59" s="5"/>
    </row>
    <row r="60" spans="1:11" ht="12.75" customHeight="1">
      <c r="A60" s="5"/>
      <c r="K60" s="5"/>
    </row>
    <row r="61" spans="1:11" ht="12.75">
      <c r="A61" s="2" t="s">
        <v>139</v>
      </c>
      <c r="K61" s="2" t="s">
        <v>139</v>
      </c>
    </row>
    <row r="64" spans="2:12" ht="12.75">
      <c r="B64" s="2" t="s">
        <v>104</v>
      </c>
      <c r="L64" s="2" t="s">
        <v>104</v>
      </c>
    </row>
    <row r="65" spans="2:18" ht="12.75">
      <c r="B65" s="13" t="s">
        <v>190</v>
      </c>
      <c r="C65" s="13"/>
      <c r="D65" s="13"/>
      <c r="E65" s="13"/>
      <c r="F65" s="13"/>
      <c r="G65" s="13"/>
      <c r="H65" s="13"/>
      <c r="L65" s="13" t="s">
        <v>190</v>
      </c>
      <c r="M65" s="13"/>
      <c r="N65" s="13"/>
      <c r="O65" s="13"/>
      <c r="P65" s="13"/>
      <c r="Q65" s="13"/>
      <c r="R65" s="13"/>
    </row>
    <row r="67" spans="1:19" s="13" customFormat="1" ht="12.75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>
      <c r="A68" s="32"/>
      <c r="B68" s="33"/>
      <c r="C68" s="34" t="s">
        <v>84</v>
      </c>
      <c r="D68" s="60" t="s">
        <v>156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>
      <c r="A69" s="53" t="s">
        <v>117</v>
      </c>
      <c r="B69" s="54"/>
      <c r="C69" s="34" t="s">
        <v>7</v>
      </c>
      <c r="D69" s="30"/>
      <c r="E69" s="55" t="s">
        <v>167</v>
      </c>
      <c r="F69" s="57"/>
      <c r="G69" s="34" t="s">
        <v>7</v>
      </c>
      <c r="H69" s="31" t="s">
        <v>88</v>
      </c>
      <c r="I69" s="55" t="s">
        <v>92</v>
      </c>
      <c r="J69" s="57"/>
      <c r="K69" s="53" t="s">
        <v>117</v>
      </c>
      <c r="L69" s="54"/>
      <c r="M69" s="30"/>
      <c r="N69" s="55" t="s">
        <v>169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>
      <c r="A70" s="58"/>
      <c r="B70" s="59"/>
      <c r="C70" s="35"/>
      <c r="D70" s="34" t="s">
        <v>10</v>
      </c>
      <c r="E70" s="60" t="s">
        <v>168</v>
      </c>
      <c r="F70" s="62"/>
      <c r="G70" s="35"/>
      <c r="H70" s="34" t="s">
        <v>89</v>
      </c>
      <c r="I70" s="60" t="s">
        <v>98</v>
      </c>
      <c r="J70" s="62"/>
      <c r="K70" s="58"/>
      <c r="L70" s="59"/>
      <c r="M70" s="34" t="s">
        <v>10</v>
      </c>
      <c r="N70" s="60" t="s">
        <v>170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>
      <c r="A71" s="58" t="s">
        <v>118</v>
      </c>
      <c r="B71" s="59"/>
      <c r="C71" s="35"/>
      <c r="D71" s="35"/>
      <c r="E71" s="31"/>
      <c r="F71" s="31"/>
      <c r="G71" s="35"/>
      <c r="H71" s="35"/>
      <c r="I71" s="31" t="s">
        <v>93</v>
      </c>
      <c r="J71" s="37" t="s">
        <v>96</v>
      </c>
      <c r="K71" s="58" t="s">
        <v>118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>
      <c r="A72" s="32"/>
      <c r="B72" s="33"/>
      <c r="C72" s="39" t="s">
        <v>85</v>
      </c>
      <c r="D72" s="39" t="s">
        <v>15</v>
      </c>
      <c r="E72" s="34" t="s">
        <v>123</v>
      </c>
      <c r="F72" s="34" t="s">
        <v>124</v>
      </c>
      <c r="G72" s="39" t="s">
        <v>11</v>
      </c>
      <c r="H72" s="39" t="s">
        <v>90</v>
      </c>
      <c r="I72" s="34" t="s">
        <v>94</v>
      </c>
      <c r="J72" s="34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>
      <c r="A73" s="40"/>
      <c r="B73" s="41"/>
      <c r="C73" s="42" t="s">
        <v>16</v>
      </c>
      <c r="D73" s="43"/>
      <c r="E73" s="42" t="s">
        <v>99</v>
      </c>
      <c r="F73" s="42" t="s">
        <v>100</v>
      </c>
      <c r="G73" s="44" t="s">
        <v>16</v>
      </c>
      <c r="H73" s="42" t="s">
        <v>91</v>
      </c>
      <c r="I73" s="42" t="s">
        <v>95</v>
      </c>
      <c r="J73" s="42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>
      <c r="A75" s="5" t="s">
        <v>17</v>
      </c>
      <c r="C75" s="2">
        <f>SUM(C77:C89)</f>
        <v>280</v>
      </c>
      <c r="D75" s="2">
        <f aca="true" t="shared" si="7" ref="D75:J75">SUM(D77:D89)</f>
        <v>280</v>
      </c>
      <c r="E75" s="2">
        <f t="shared" si="7"/>
        <v>128</v>
      </c>
      <c r="F75" s="2">
        <f t="shared" si="7"/>
        <v>152</v>
      </c>
      <c r="G75" s="2">
        <f t="shared" si="7"/>
        <v>0</v>
      </c>
      <c r="H75" s="2">
        <f t="shared" si="7"/>
        <v>279</v>
      </c>
      <c r="I75" s="2">
        <f t="shared" si="7"/>
        <v>0</v>
      </c>
      <c r="J75" s="2">
        <f t="shared" si="7"/>
        <v>1</v>
      </c>
      <c r="K75" s="5" t="s">
        <v>17</v>
      </c>
      <c r="M75" s="2">
        <f>SUM(M77:M89)</f>
        <v>406</v>
      </c>
      <c r="N75" s="2">
        <f aca="true" t="shared" si="8" ref="N75:S75">SUM(N77:N89)</f>
        <v>195</v>
      </c>
      <c r="O75" s="2">
        <f t="shared" si="8"/>
        <v>211</v>
      </c>
      <c r="P75" s="2">
        <f t="shared" si="8"/>
        <v>3</v>
      </c>
      <c r="Q75" s="2">
        <f t="shared" si="8"/>
        <v>9</v>
      </c>
      <c r="R75" s="2">
        <f t="shared" si="8"/>
        <v>204</v>
      </c>
      <c r="S75" s="2">
        <f t="shared" si="8"/>
        <v>25</v>
      </c>
    </row>
    <row r="77" spans="1:19" ht="12.75">
      <c r="A77" s="2" t="s">
        <v>19</v>
      </c>
      <c r="C77" s="2">
        <f>D77+G77</f>
        <v>15</v>
      </c>
      <c r="D77" s="2">
        <f>E77+F77</f>
        <v>15</v>
      </c>
      <c r="E77" s="9">
        <v>5</v>
      </c>
      <c r="F77" s="9">
        <v>10</v>
      </c>
      <c r="G77" s="9">
        <v>0</v>
      </c>
      <c r="H77" s="9">
        <v>15</v>
      </c>
      <c r="I77" s="9">
        <v>0</v>
      </c>
      <c r="J77" s="9">
        <v>0</v>
      </c>
      <c r="K77" s="2" t="s">
        <v>19</v>
      </c>
      <c r="M77" s="2">
        <f>N77+O77</f>
        <v>14</v>
      </c>
      <c r="N77" s="9">
        <v>9</v>
      </c>
      <c r="O77" s="9">
        <v>5</v>
      </c>
      <c r="P77" s="9">
        <v>0</v>
      </c>
      <c r="Q77" s="9">
        <v>0</v>
      </c>
      <c r="R77" s="9">
        <v>11</v>
      </c>
      <c r="S77" s="9">
        <v>2</v>
      </c>
    </row>
    <row r="78" spans="1:19" ht="12.75">
      <c r="A78" s="2" t="s">
        <v>80</v>
      </c>
      <c r="C78" s="2">
        <f aca="true" t="shared" si="9" ref="C78:C89">D78+G78</f>
        <v>11</v>
      </c>
      <c r="D78" s="2">
        <f aca="true" t="shared" si="10" ref="D78:D89">E78+F78</f>
        <v>11</v>
      </c>
      <c r="E78" s="9">
        <v>5</v>
      </c>
      <c r="F78" s="9">
        <v>6</v>
      </c>
      <c r="G78" s="9">
        <v>0</v>
      </c>
      <c r="H78" s="9">
        <v>10</v>
      </c>
      <c r="I78" s="9">
        <v>0</v>
      </c>
      <c r="J78" s="9">
        <v>1</v>
      </c>
      <c r="K78" s="2" t="s">
        <v>80</v>
      </c>
      <c r="M78" s="2">
        <f aca="true" t="shared" si="11" ref="M78:M89">N78+O78</f>
        <v>7</v>
      </c>
      <c r="N78" s="9">
        <v>3</v>
      </c>
      <c r="O78" s="9">
        <v>4</v>
      </c>
      <c r="P78" s="9">
        <v>0</v>
      </c>
      <c r="Q78" s="9">
        <v>0</v>
      </c>
      <c r="R78" s="9">
        <v>8</v>
      </c>
      <c r="S78" s="9">
        <v>1</v>
      </c>
    </row>
    <row r="79" spans="1:19" ht="12.75">
      <c r="A79" s="2" t="s">
        <v>106</v>
      </c>
      <c r="C79" s="2">
        <f t="shared" si="9"/>
        <v>4</v>
      </c>
      <c r="D79" s="2">
        <f t="shared" si="10"/>
        <v>4</v>
      </c>
      <c r="E79" s="9">
        <v>0</v>
      </c>
      <c r="F79" s="9">
        <v>4</v>
      </c>
      <c r="G79" s="9">
        <v>0</v>
      </c>
      <c r="H79" s="9">
        <v>4</v>
      </c>
      <c r="I79" s="9">
        <v>0</v>
      </c>
      <c r="J79" s="9">
        <v>0</v>
      </c>
      <c r="K79" s="2" t="s">
        <v>106</v>
      </c>
      <c r="M79" s="2">
        <f t="shared" si="11"/>
        <v>4</v>
      </c>
      <c r="N79" s="9">
        <v>1</v>
      </c>
      <c r="O79" s="9">
        <v>3</v>
      </c>
      <c r="P79" s="9">
        <v>0</v>
      </c>
      <c r="Q79" s="9">
        <v>0</v>
      </c>
      <c r="R79" s="9">
        <v>2</v>
      </c>
      <c r="S79" s="9">
        <v>1</v>
      </c>
    </row>
    <row r="80" spans="1:19" ht="12.75">
      <c r="A80" s="2" t="s">
        <v>36</v>
      </c>
      <c r="C80" s="2">
        <f t="shared" si="9"/>
        <v>34</v>
      </c>
      <c r="D80" s="2">
        <f t="shared" si="10"/>
        <v>34</v>
      </c>
      <c r="E80" s="9">
        <v>19</v>
      </c>
      <c r="F80" s="9">
        <v>15</v>
      </c>
      <c r="G80" s="9">
        <v>0</v>
      </c>
      <c r="H80" s="9">
        <v>34</v>
      </c>
      <c r="I80" s="9">
        <v>0</v>
      </c>
      <c r="J80" s="9">
        <v>0</v>
      </c>
      <c r="K80" s="2" t="s">
        <v>36</v>
      </c>
      <c r="M80" s="2">
        <f t="shared" si="11"/>
        <v>30</v>
      </c>
      <c r="N80" s="9">
        <v>14</v>
      </c>
      <c r="O80" s="9">
        <v>16</v>
      </c>
      <c r="P80" s="9">
        <v>0</v>
      </c>
      <c r="Q80" s="9">
        <v>1</v>
      </c>
      <c r="R80" s="9">
        <v>24</v>
      </c>
      <c r="S80" s="9">
        <v>3</v>
      </c>
    </row>
    <row r="81" spans="1:19" ht="12.75">
      <c r="A81" s="2" t="s">
        <v>230</v>
      </c>
      <c r="C81" s="2">
        <f t="shared" si="9"/>
        <v>76</v>
      </c>
      <c r="D81" s="2">
        <f t="shared" si="10"/>
        <v>76</v>
      </c>
      <c r="E81" s="9">
        <v>37</v>
      </c>
      <c r="F81" s="9">
        <v>39</v>
      </c>
      <c r="G81" s="9">
        <v>0</v>
      </c>
      <c r="H81" s="9">
        <v>76</v>
      </c>
      <c r="I81" s="9">
        <v>0</v>
      </c>
      <c r="J81" s="9">
        <v>0</v>
      </c>
      <c r="K81" s="2" t="s">
        <v>230</v>
      </c>
      <c r="M81" s="2">
        <f t="shared" si="11"/>
        <v>138</v>
      </c>
      <c r="N81" s="9">
        <v>72</v>
      </c>
      <c r="O81" s="9">
        <v>66</v>
      </c>
      <c r="P81" s="9">
        <v>0</v>
      </c>
      <c r="Q81" s="9">
        <v>0</v>
      </c>
      <c r="R81" s="9">
        <v>39</v>
      </c>
      <c r="S81" s="9">
        <v>2</v>
      </c>
    </row>
    <row r="82" spans="1:19" ht="12.75">
      <c r="A82" s="2" t="s">
        <v>37</v>
      </c>
      <c r="C82" s="2">
        <f t="shared" si="9"/>
        <v>20</v>
      </c>
      <c r="D82" s="2">
        <f t="shared" si="10"/>
        <v>20</v>
      </c>
      <c r="E82" s="9">
        <v>10</v>
      </c>
      <c r="F82" s="9">
        <v>10</v>
      </c>
      <c r="G82" s="9">
        <v>0</v>
      </c>
      <c r="H82" s="9">
        <v>20</v>
      </c>
      <c r="I82" s="9">
        <v>0</v>
      </c>
      <c r="J82" s="9">
        <v>0</v>
      </c>
      <c r="K82" s="2" t="s">
        <v>37</v>
      </c>
      <c r="M82" s="2">
        <f t="shared" si="11"/>
        <v>44</v>
      </c>
      <c r="N82" s="9">
        <v>19</v>
      </c>
      <c r="O82" s="9">
        <v>25</v>
      </c>
      <c r="P82" s="9">
        <v>1</v>
      </c>
      <c r="Q82" s="9">
        <v>0</v>
      </c>
      <c r="R82" s="9">
        <v>19</v>
      </c>
      <c r="S82" s="9">
        <v>3</v>
      </c>
    </row>
    <row r="83" spans="1:19" ht="12.75">
      <c r="A83" s="2" t="s">
        <v>42</v>
      </c>
      <c r="C83" s="2">
        <f t="shared" si="9"/>
        <v>22</v>
      </c>
      <c r="D83" s="2">
        <f t="shared" si="10"/>
        <v>22</v>
      </c>
      <c r="E83" s="9">
        <v>10</v>
      </c>
      <c r="F83" s="9">
        <v>12</v>
      </c>
      <c r="G83" s="9">
        <v>0</v>
      </c>
      <c r="H83" s="9">
        <v>22</v>
      </c>
      <c r="I83" s="9">
        <v>0</v>
      </c>
      <c r="J83" s="9">
        <v>0</v>
      </c>
      <c r="K83" s="2" t="s">
        <v>42</v>
      </c>
      <c r="M83" s="2">
        <f t="shared" si="11"/>
        <v>31</v>
      </c>
      <c r="N83" s="9">
        <v>14</v>
      </c>
      <c r="O83" s="9">
        <v>17</v>
      </c>
      <c r="P83" s="9">
        <v>0</v>
      </c>
      <c r="Q83" s="9">
        <v>2</v>
      </c>
      <c r="R83" s="9">
        <v>12</v>
      </c>
      <c r="S83" s="9">
        <v>3</v>
      </c>
    </row>
    <row r="84" spans="1:19" ht="12.75">
      <c r="A84" s="2" t="s">
        <v>44</v>
      </c>
      <c r="C84" s="2">
        <f t="shared" si="9"/>
        <v>4</v>
      </c>
      <c r="D84" s="2">
        <f t="shared" si="10"/>
        <v>4</v>
      </c>
      <c r="E84" s="9">
        <v>3</v>
      </c>
      <c r="F84" s="9">
        <v>1</v>
      </c>
      <c r="G84" s="9">
        <v>0</v>
      </c>
      <c r="H84" s="9">
        <v>4</v>
      </c>
      <c r="I84" s="9">
        <v>0</v>
      </c>
      <c r="J84" s="9">
        <v>0</v>
      </c>
      <c r="K84" s="2" t="s">
        <v>44</v>
      </c>
      <c r="M84" s="2">
        <f t="shared" si="11"/>
        <v>6</v>
      </c>
      <c r="N84" s="9">
        <v>3</v>
      </c>
      <c r="O84" s="9">
        <v>3</v>
      </c>
      <c r="P84" s="9">
        <v>0</v>
      </c>
      <c r="Q84" s="9">
        <v>0</v>
      </c>
      <c r="R84" s="9">
        <v>2</v>
      </c>
      <c r="S84" s="9">
        <v>0</v>
      </c>
    </row>
    <row r="85" spans="1:19" ht="12.75">
      <c r="A85" s="2" t="s">
        <v>50</v>
      </c>
      <c r="C85" s="2">
        <f t="shared" si="9"/>
        <v>31</v>
      </c>
      <c r="D85" s="2">
        <f t="shared" si="10"/>
        <v>31</v>
      </c>
      <c r="E85" s="9">
        <v>19</v>
      </c>
      <c r="F85" s="9">
        <v>12</v>
      </c>
      <c r="G85" s="9">
        <v>0</v>
      </c>
      <c r="H85" s="9">
        <v>31</v>
      </c>
      <c r="I85" s="9">
        <v>0</v>
      </c>
      <c r="J85" s="9">
        <v>0</v>
      </c>
      <c r="K85" s="2" t="s">
        <v>50</v>
      </c>
      <c r="M85" s="2">
        <f t="shared" si="11"/>
        <v>48</v>
      </c>
      <c r="N85" s="9">
        <v>20</v>
      </c>
      <c r="O85" s="9">
        <v>28</v>
      </c>
      <c r="P85" s="9">
        <v>1</v>
      </c>
      <c r="Q85" s="9">
        <v>1</v>
      </c>
      <c r="R85" s="9">
        <v>26</v>
      </c>
      <c r="S85" s="9">
        <v>3</v>
      </c>
    </row>
    <row r="86" spans="1:19" ht="12.75">
      <c r="A86" s="2" t="s">
        <v>79</v>
      </c>
      <c r="C86" s="2">
        <f t="shared" si="9"/>
        <v>6</v>
      </c>
      <c r="D86" s="2">
        <f t="shared" si="10"/>
        <v>6</v>
      </c>
      <c r="E86" s="9">
        <v>0</v>
      </c>
      <c r="F86" s="9">
        <v>6</v>
      </c>
      <c r="G86" s="9">
        <v>0</v>
      </c>
      <c r="H86" s="9">
        <v>6</v>
      </c>
      <c r="I86" s="9">
        <v>0</v>
      </c>
      <c r="J86" s="9">
        <v>0</v>
      </c>
      <c r="K86" s="2" t="s">
        <v>79</v>
      </c>
      <c r="M86" s="2">
        <f t="shared" si="11"/>
        <v>4</v>
      </c>
      <c r="N86" s="9">
        <v>3</v>
      </c>
      <c r="O86" s="9">
        <v>1</v>
      </c>
      <c r="P86" s="9">
        <v>0</v>
      </c>
      <c r="Q86" s="9">
        <v>0</v>
      </c>
      <c r="R86" s="9">
        <v>6</v>
      </c>
      <c r="S86" s="9">
        <v>0</v>
      </c>
    </row>
    <row r="87" spans="1:19" ht="12.75">
      <c r="A87" s="2" t="s">
        <v>61</v>
      </c>
      <c r="C87" s="2">
        <f t="shared" si="9"/>
        <v>21</v>
      </c>
      <c r="D87" s="2">
        <f t="shared" si="10"/>
        <v>21</v>
      </c>
      <c r="E87" s="9">
        <v>9</v>
      </c>
      <c r="F87" s="9">
        <v>12</v>
      </c>
      <c r="G87" s="9">
        <v>0</v>
      </c>
      <c r="H87" s="9">
        <v>21</v>
      </c>
      <c r="I87" s="9">
        <v>0</v>
      </c>
      <c r="J87" s="9">
        <v>0</v>
      </c>
      <c r="K87" s="2" t="s">
        <v>61</v>
      </c>
      <c r="M87" s="2">
        <f t="shared" si="11"/>
        <v>32</v>
      </c>
      <c r="N87" s="9">
        <v>15</v>
      </c>
      <c r="O87" s="9">
        <v>17</v>
      </c>
      <c r="P87" s="9">
        <v>0</v>
      </c>
      <c r="Q87" s="9">
        <v>0</v>
      </c>
      <c r="R87" s="9">
        <v>22</v>
      </c>
      <c r="S87" s="9">
        <v>3</v>
      </c>
    </row>
    <row r="88" spans="1:19" ht="12.75">
      <c r="A88" s="2" t="s">
        <v>76</v>
      </c>
      <c r="C88" s="2">
        <f t="shared" si="9"/>
        <v>2</v>
      </c>
      <c r="D88" s="2">
        <f t="shared" si="10"/>
        <v>2</v>
      </c>
      <c r="E88" s="9">
        <v>0</v>
      </c>
      <c r="F88" s="9">
        <v>2</v>
      </c>
      <c r="G88" s="9">
        <v>0</v>
      </c>
      <c r="H88" s="9">
        <v>2</v>
      </c>
      <c r="I88" s="9">
        <v>0</v>
      </c>
      <c r="J88" s="9">
        <v>0</v>
      </c>
      <c r="K88" s="2" t="s">
        <v>76</v>
      </c>
      <c r="M88" s="2">
        <f t="shared" si="11"/>
        <v>5</v>
      </c>
      <c r="N88" s="9">
        <v>2</v>
      </c>
      <c r="O88" s="9">
        <v>3</v>
      </c>
      <c r="P88" s="9">
        <v>0</v>
      </c>
      <c r="Q88" s="9">
        <v>0</v>
      </c>
      <c r="R88" s="9">
        <v>2</v>
      </c>
      <c r="S88" s="9">
        <v>0</v>
      </c>
    </row>
    <row r="89" spans="1:19" ht="12.75">
      <c r="A89" s="2" t="s">
        <v>72</v>
      </c>
      <c r="C89" s="2">
        <f t="shared" si="9"/>
        <v>34</v>
      </c>
      <c r="D89" s="2">
        <f t="shared" si="10"/>
        <v>34</v>
      </c>
      <c r="E89" s="9">
        <v>11</v>
      </c>
      <c r="F89" s="9">
        <v>23</v>
      </c>
      <c r="G89" s="9">
        <v>0</v>
      </c>
      <c r="H89" s="9">
        <v>34</v>
      </c>
      <c r="I89" s="9">
        <v>0</v>
      </c>
      <c r="J89" s="9">
        <v>0</v>
      </c>
      <c r="K89" s="2" t="s">
        <v>72</v>
      </c>
      <c r="M89" s="2">
        <f t="shared" si="11"/>
        <v>43</v>
      </c>
      <c r="N89" s="9">
        <v>20</v>
      </c>
      <c r="O89" s="9">
        <v>23</v>
      </c>
      <c r="P89" s="9">
        <v>1</v>
      </c>
      <c r="Q89" s="9">
        <v>5</v>
      </c>
      <c r="R89" s="9">
        <v>31</v>
      </c>
      <c r="S89" s="9">
        <v>4</v>
      </c>
    </row>
    <row r="91" ht="12.75">
      <c r="A91" s="5"/>
    </row>
    <row r="92" spans="1:11" ht="12.75" customHeight="1">
      <c r="A92" s="5"/>
      <c r="K92" s="5"/>
    </row>
    <row r="93" spans="1:11" ht="12.75">
      <c r="A93" s="2" t="s">
        <v>107</v>
      </c>
      <c r="K93" s="2" t="s">
        <v>107</v>
      </c>
    </row>
    <row r="96" spans="2:12" ht="12.75">
      <c r="B96" s="2" t="s">
        <v>104</v>
      </c>
      <c r="L96" s="2" t="s">
        <v>104</v>
      </c>
    </row>
    <row r="97" spans="2:18" ht="12.75">
      <c r="B97" s="13" t="s">
        <v>190</v>
      </c>
      <c r="C97" s="13"/>
      <c r="D97" s="13"/>
      <c r="E97" s="13"/>
      <c r="F97" s="13"/>
      <c r="G97" s="13"/>
      <c r="H97" s="13"/>
      <c r="L97" s="13" t="s">
        <v>190</v>
      </c>
      <c r="M97" s="13"/>
      <c r="N97" s="13"/>
      <c r="O97" s="13"/>
      <c r="P97" s="13"/>
      <c r="Q97" s="13"/>
      <c r="R97" s="13"/>
    </row>
    <row r="99" spans="1:19" s="13" customFormat="1" ht="12.75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>
      <c r="A100" s="32"/>
      <c r="B100" s="33"/>
      <c r="C100" s="34" t="s">
        <v>84</v>
      </c>
      <c r="D100" s="60" t="s">
        <v>156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>
      <c r="A101" s="53" t="s">
        <v>117</v>
      </c>
      <c r="B101" s="54"/>
      <c r="C101" s="34" t="s">
        <v>7</v>
      </c>
      <c r="D101" s="30"/>
      <c r="E101" s="55" t="s">
        <v>167</v>
      </c>
      <c r="F101" s="57"/>
      <c r="G101" s="34" t="s">
        <v>7</v>
      </c>
      <c r="H101" s="31" t="s">
        <v>88</v>
      </c>
      <c r="I101" s="55" t="s">
        <v>92</v>
      </c>
      <c r="J101" s="57"/>
      <c r="K101" s="53" t="s">
        <v>117</v>
      </c>
      <c r="L101" s="54"/>
      <c r="M101" s="30"/>
      <c r="N101" s="55" t="s">
        <v>169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>
      <c r="A102" s="58"/>
      <c r="B102" s="59"/>
      <c r="C102" s="35"/>
      <c r="D102" s="34" t="s">
        <v>10</v>
      </c>
      <c r="E102" s="60" t="s">
        <v>168</v>
      </c>
      <c r="F102" s="62"/>
      <c r="G102" s="35"/>
      <c r="H102" s="34" t="s">
        <v>89</v>
      </c>
      <c r="I102" s="60" t="s">
        <v>98</v>
      </c>
      <c r="J102" s="62"/>
      <c r="K102" s="58"/>
      <c r="L102" s="59"/>
      <c r="M102" s="34" t="s">
        <v>10</v>
      </c>
      <c r="N102" s="60" t="s">
        <v>170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>
      <c r="A103" s="58" t="s">
        <v>118</v>
      </c>
      <c r="B103" s="59"/>
      <c r="C103" s="35"/>
      <c r="D103" s="35"/>
      <c r="E103" s="31"/>
      <c r="F103" s="31"/>
      <c r="G103" s="35"/>
      <c r="H103" s="35"/>
      <c r="I103" s="31" t="s">
        <v>93</v>
      </c>
      <c r="J103" s="37" t="s">
        <v>96</v>
      </c>
      <c r="K103" s="58" t="s">
        <v>118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>
      <c r="A104" s="32"/>
      <c r="B104" s="33"/>
      <c r="C104" s="39" t="s">
        <v>85</v>
      </c>
      <c r="D104" s="39" t="s">
        <v>15</v>
      </c>
      <c r="E104" s="34" t="s">
        <v>123</v>
      </c>
      <c r="F104" s="34" t="s">
        <v>124</v>
      </c>
      <c r="G104" s="39" t="s">
        <v>11</v>
      </c>
      <c r="H104" s="39" t="s">
        <v>90</v>
      </c>
      <c r="I104" s="34" t="s">
        <v>94</v>
      </c>
      <c r="J104" s="34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>
      <c r="A105" s="40"/>
      <c r="B105" s="41"/>
      <c r="C105" s="42" t="s">
        <v>16</v>
      </c>
      <c r="D105" s="43"/>
      <c r="E105" s="42" t="s">
        <v>99</v>
      </c>
      <c r="F105" s="42" t="s">
        <v>100</v>
      </c>
      <c r="G105" s="44" t="s">
        <v>16</v>
      </c>
      <c r="H105" s="42" t="s">
        <v>91</v>
      </c>
      <c r="I105" s="42" t="s">
        <v>95</v>
      </c>
      <c r="J105" s="42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>
      <c r="A107" s="5" t="s">
        <v>17</v>
      </c>
      <c r="C107" s="2">
        <f>SUM(C109:C120)</f>
        <v>335</v>
      </c>
      <c r="D107" s="2">
        <f aca="true" t="shared" si="12" ref="D107:J107">SUM(D109:D120)</f>
        <v>334</v>
      </c>
      <c r="E107" s="2">
        <f t="shared" si="12"/>
        <v>171</v>
      </c>
      <c r="F107" s="2">
        <f t="shared" si="12"/>
        <v>163</v>
      </c>
      <c r="G107" s="2">
        <f t="shared" si="12"/>
        <v>1</v>
      </c>
      <c r="H107" s="2">
        <f t="shared" si="12"/>
        <v>335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347</v>
      </c>
      <c r="N107" s="2">
        <f aca="true" t="shared" si="13" ref="N107:S107">SUM(N109:N120)</f>
        <v>165</v>
      </c>
      <c r="O107" s="2">
        <f t="shared" si="13"/>
        <v>182</v>
      </c>
      <c r="P107" s="2">
        <f t="shared" si="13"/>
        <v>1</v>
      </c>
      <c r="Q107" s="2">
        <f t="shared" si="13"/>
        <v>5</v>
      </c>
      <c r="R107" s="2">
        <f t="shared" si="13"/>
        <v>124</v>
      </c>
      <c r="S107" s="2">
        <f t="shared" si="13"/>
        <v>15</v>
      </c>
    </row>
    <row r="109" spans="1:19" ht="12.75">
      <c r="A109" s="2" t="s">
        <v>22</v>
      </c>
      <c r="C109" s="2">
        <f>D109+G109</f>
        <v>4</v>
      </c>
      <c r="D109" s="2">
        <f>E109+F109</f>
        <v>4</v>
      </c>
      <c r="E109" s="9">
        <v>1</v>
      </c>
      <c r="F109" s="9">
        <v>3</v>
      </c>
      <c r="G109" s="9">
        <v>0</v>
      </c>
      <c r="H109" s="9">
        <v>4</v>
      </c>
      <c r="I109" s="9">
        <v>0</v>
      </c>
      <c r="J109" s="9">
        <v>0</v>
      </c>
      <c r="K109" s="2" t="s">
        <v>22</v>
      </c>
      <c r="M109" s="2">
        <f>N109+O109</f>
        <v>22</v>
      </c>
      <c r="N109" s="9">
        <v>18</v>
      </c>
      <c r="O109" s="9">
        <v>4</v>
      </c>
      <c r="P109" s="9">
        <v>0</v>
      </c>
      <c r="Q109" s="9">
        <v>0</v>
      </c>
      <c r="R109" s="9">
        <v>3</v>
      </c>
      <c r="S109" s="9">
        <v>0</v>
      </c>
    </row>
    <row r="110" spans="1:19" ht="12.75">
      <c r="A110" s="2" t="s">
        <v>108</v>
      </c>
      <c r="C110" s="2">
        <f aca="true" t="shared" si="14" ref="C110:C120">D110+G110</f>
        <v>5</v>
      </c>
      <c r="D110" s="2">
        <f aca="true" t="shared" si="15" ref="D110:D120">E110+F110</f>
        <v>5</v>
      </c>
      <c r="E110" s="9">
        <v>3</v>
      </c>
      <c r="F110" s="9">
        <v>2</v>
      </c>
      <c r="G110" s="9">
        <v>0</v>
      </c>
      <c r="H110" s="9">
        <v>5</v>
      </c>
      <c r="I110" s="9">
        <v>0</v>
      </c>
      <c r="J110" s="9">
        <v>0</v>
      </c>
      <c r="K110" s="2" t="s">
        <v>108</v>
      </c>
      <c r="M110" s="2">
        <f aca="true" t="shared" si="16" ref="M110:M120">N110+O110</f>
        <v>5</v>
      </c>
      <c r="N110" s="9">
        <v>1</v>
      </c>
      <c r="O110" s="9">
        <v>4</v>
      </c>
      <c r="P110" s="9">
        <v>0</v>
      </c>
      <c r="Q110" s="9">
        <v>0</v>
      </c>
      <c r="R110" s="9">
        <v>3</v>
      </c>
      <c r="S110" s="9">
        <v>0</v>
      </c>
    </row>
    <row r="111" spans="1:19" ht="12.75">
      <c r="A111" s="2" t="s">
        <v>231</v>
      </c>
      <c r="C111" s="2">
        <f t="shared" si="14"/>
        <v>168</v>
      </c>
      <c r="D111" s="2">
        <f t="shared" si="15"/>
        <v>168</v>
      </c>
      <c r="E111" s="9">
        <v>86</v>
      </c>
      <c r="F111" s="9">
        <v>82</v>
      </c>
      <c r="G111" s="9">
        <v>0</v>
      </c>
      <c r="H111" s="9">
        <v>168</v>
      </c>
      <c r="I111" s="9">
        <v>0</v>
      </c>
      <c r="J111" s="9">
        <v>0</v>
      </c>
      <c r="K111" s="2" t="s">
        <v>231</v>
      </c>
      <c r="M111" s="2">
        <f t="shared" si="16"/>
        <v>117</v>
      </c>
      <c r="N111" s="9">
        <v>57</v>
      </c>
      <c r="O111" s="9">
        <v>60</v>
      </c>
      <c r="P111" s="9">
        <v>0</v>
      </c>
      <c r="Q111" s="9">
        <v>1</v>
      </c>
      <c r="R111" s="9">
        <v>55</v>
      </c>
      <c r="S111" s="9">
        <v>5</v>
      </c>
    </row>
    <row r="112" spans="1:19" ht="12.75">
      <c r="A112" s="2" t="s">
        <v>41</v>
      </c>
      <c r="C112" s="2">
        <f t="shared" si="14"/>
        <v>23</v>
      </c>
      <c r="D112" s="2">
        <f t="shared" si="15"/>
        <v>23</v>
      </c>
      <c r="E112" s="9">
        <v>13</v>
      </c>
      <c r="F112" s="9">
        <v>10</v>
      </c>
      <c r="G112" s="9">
        <v>0</v>
      </c>
      <c r="H112" s="9">
        <v>23</v>
      </c>
      <c r="I112" s="9">
        <v>0</v>
      </c>
      <c r="J112" s="9">
        <v>0</v>
      </c>
      <c r="K112" s="2" t="s">
        <v>41</v>
      </c>
      <c r="M112" s="2">
        <f t="shared" si="16"/>
        <v>32</v>
      </c>
      <c r="N112" s="9">
        <v>15</v>
      </c>
      <c r="O112" s="9">
        <v>17</v>
      </c>
      <c r="P112" s="9">
        <v>0</v>
      </c>
      <c r="Q112" s="9">
        <v>0</v>
      </c>
      <c r="R112" s="9">
        <v>23</v>
      </c>
      <c r="S112" s="9">
        <v>1</v>
      </c>
    </row>
    <row r="113" spans="1:19" ht="12.75">
      <c r="A113" s="2" t="s">
        <v>52</v>
      </c>
      <c r="C113" s="2">
        <f t="shared" si="14"/>
        <v>21</v>
      </c>
      <c r="D113" s="2">
        <f t="shared" si="15"/>
        <v>21</v>
      </c>
      <c r="E113" s="9">
        <v>10</v>
      </c>
      <c r="F113" s="9">
        <v>11</v>
      </c>
      <c r="G113" s="9">
        <v>0</v>
      </c>
      <c r="H113" s="9">
        <v>21</v>
      </c>
      <c r="I113" s="9">
        <v>0</v>
      </c>
      <c r="J113" s="9">
        <v>0</v>
      </c>
      <c r="K113" s="2" t="s">
        <v>52</v>
      </c>
      <c r="M113" s="2">
        <f t="shared" si="16"/>
        <v>21</v>
      </c>
      <c r="N113" s="9">
        <v>8</v>
      </c>
      <c r="O113" s="9">
        <v>13</v>
      </c>
      <c r="P113" s="9">
        <v>1</v>
      </c>
      <c r="Q113" s="9">
        <v>0</v>
      </c>
      <c r="R113" s="9">
        <v>1</v>
      </c>
      <c r="S113" s="9">
        <v>0</v>
      </c>
    </row>
    <row r="114" spans="1:19" ht="12.75">
      <c r="A114" s="2" t="s">
        <v>56</v>
      </c>
      <c r="C114" s="2">
        <f t="shared" si="14"/>
        <v>2</v>
      </c>
      <c r="D114" s="2">
        <f t="shared" si="15"/>
        <v>2</v>
      </c>
      <c r="E114" s="9">
        <v>2</v>
      </c>
      <c r="F114" s="9">
        <v>0</v>
      </c>
      <c r="G114" s="9">
        <v>0</v>
      </c>
      <c r="H114" s="9">
        <v>2</v>
      </c>
      <c r="I114" s="9">
        <v>0</v>
      </c>
      <c r="J114" s="9">
        <v>0</v>
      </c>
      <c r="K114" s="2" t="s">
        <v>56</v>
      </c>
      <c r="M114" s="2">
        <f t="shared" si="16"/>
        <v>9</v>
      </c>
      <c r="N114" s="9">
        <v>3</v>
      </c>
      <c r="O114" s="9">
        <v>6</v>
      </c>
      <c r="P114" s="9">
        <v>0</v>
      </c>
      <c r="Q114" s="9">
        <v>0</v>
      </c>
      <c r="R114" s="9">
        <v>2</v>
      </c>
      <c r="S114" s="9">
        <v>0</v>
      </c>
    </row>
    <row r="115" spans="1:19" ht="12.75">
      <c r="A115" s="2" t="s">
        <v>63</v>
      </c>
      <c r="C115" s="2">
        <f t="shared" si="14"/>
        <v>32</v>
      </c>
      <c r="D115" s="2">
        <f t="shared" si="15"/>
        <v>32</v>
      </c>
      <c r="E115" s="9">
        <v>13</v>
      </c>
      <c r="F115" s="9">
        <v>19</v>
      </c>
      <c r="G115" s="9">
        <v>0</v>
      </c>
      <c r="H115" s="9">
        <v>32</v>
      </c>
      <c r="I115" s="9">
        <v>0</v>
      </c>
      <c r="J115" s="9">
        <v>0</v>
      </c>
      <c r="K115" s="2" t="s">
        <v>63</v>
      </c>
      <c r="M115" s="2">
        <f t="shared" si="16"/>
        <v>25</v>
      </c>
      <c r="N115" s="9">
        <v>9</v>
      </c>
      <c r="O115" s="9">
        <v>16</v>
      </c>
      <c r="P115" s="9">
        <v>0</v>
      </c>
      <c r="Q115" s="9">
        <v>2</v>
      </c>
      <c r="R115" s="9">
        <v>17</v>
      </c>
      <c r="S115" s="9">
        <v>5</v>
      </c>
    </row>
    <row r="116" spans="1:19" ht="12.75">
      <c r="A116" s="2" t="s">
        <v>77</v>
      </c>
      <c r="C116" s="2">
        <f t="shared" si="14"/>
        <v>3</v>
      </c>
      <c r="D116" s="2">
        <f t="shared" si="15"/>
        <v>3</v>
      </c>
      <c r="E116" s="9">
        <v>2</v>
      </c>
      <c r="F116" s="9">
        <v>1</v>
      </c>
      <c r="G116" s="9">
        <v>0</v>
      </c>
      <c r="H116" s="9">
        <v>3</v>
      </c>
      <c r="I116" s="9">
        <v>0</v>
      </c>
      <c r="J116" s="9">
        <v>0</v>
      </c>
      <c r="K116" s="2" t="s">
        <v>77</v>
      </c>
      <c r="M116" s="2">
        <f t="shared" si="16"/>
        <v>8</v>
      </c>
      <c r="N116" s="9">
        <v>4</v>
      </c>
      <c r="O116" s="9">
        <v>4</v>
      </c>
      <c r="P116" s="9">
        <v>0</v>
      </c>
      <c r="Q116" s="9">
        <v>0</v>
      </c>
      <c r="R116" s="9">
        <v>0</v>
      </c>
      <c r="S116" s="9">
        <v>1</v>
      </c>
    </row>
    <row r="117" spans="1:19" ht="12.75">
      <c r="A117" s="2" t="s">
        <v>66</v>
      </c>
      <c r="C117" s="2">
        <f t="shared" si="14"/>
        <v>3</v>
      </c>
      <c r="D117" s="2">
        <f t="shared" si="15"/>
        <v>3</v>
      </c>
      <c r="E117" s="9">
        <v>2</v>
      </c>
      <c r="F117" s="9">
        <v>1</v>
      </c>
      <c r="G117" s="9">
        <v>0</v>
      </c>
      <c r="H117" s="9">
        <v>3</v>
      </c>
      <c r="I117" s="9">
        <v>0</v>
      </c>
      <c r="J117" s="9">
        <v>0</v>
      </c>
      <c r="K117" s="2" t="s">
        <v>66</v>
      </c>
      <c r="M117" s="2">
        <f t="shared" si="16"/>
        <v>19</v>
      </c>
      <c r="N117" s="9">
        <v>9</v>
      </c>
      <c r="O117" s="9">
        <v>10</v>
      </c>
      <c r="P117" s="9">
        <v>0</v>
      </c>
      <c r="Q117" s="9">
        <v>0</v>
      </c>
      <c r="R117" s="9">
        <v>5</v>
      </c>
      <c r="S117" s="9">
        <v>2</v>
      </c>
    </row>
    <row r="118" spans="1:19" ht="12.75">
      <c r="A118" s="2" t="s">
        <v>68</v>
      </c>
      <c r="C118" s="2">
        <f t="shared" si="14"/>
        <v>32</v>
      </c>
      <c r="D118" s="2">
        <f t="shared" si="15"/>
        <v>32</v>
      </c>
      <c r="E118" s="9">
        <v>19</v>
      </c>
      <c r="F118" s="9">
        <v>13</v>
      </c>
      <c r="G118" s="9">
        <v>0</v>
      </c>
      <c r="H118" s="9">
        <v>32</v>
      </c>
      <c r="I118" s="9">
        <v>0</v>
      </c>
      <c r="J118" s="9">
        <v>0</v>
      </c>
      <c r="K118" s="2" t="s">
        <v>68</v>
      </c>
      <c r="M118" s="2">
        <f t="shared" si="16"/>
        <v>38</v>
      </c>
      <c r="N118" s="9">
        <v>16</v>
      </c>
      <c r="O118" s="9">
        <v>22</v>
      </c>
      <c r="P118" s="9">
        <v>0</v>
      </c>
      <c r="Q118" s="9">
        <v>1</v>
      </c>
      <c r="R118" s="9">
        <v>11</v>
      </c>
      <c r="S118" s="9">
        <v>1</v>
      </c>
    </row>
    <row r="119" spans="1:19" ht="12.75">
      <c r="A119" s="2" t="s">
        <v>70</v>
      </c>
      <c r="C119" s="2">
        <f t="shared" si="14"/>
        <v>20</v>
      </c>
      <c r="D119" s="2">
        <f t="shared" si="15"/>
        <v>20</v>
      </c>
      <c r="E119" s="9">
        <v>10</v>
      </c>
      <c r="F119" s="9">
        <v>10</v>
      </c>
      <c r="G119" s="9">
        <v>0</v>
      </c>
      <c r="H119" s="9">
        <v>20</v>
      </c>
      <c r="I119" s="9">
        <v>0</v>
      </c>
      <c r="J119" s="9">
        <v>0</v>
      </c>
      <c r="K119" s="2" t="s">
        <v>70</v>
      </c>
      <c r="M119" s="2">
        <f t="shared" si="16"/>
        <v>24</v>
      </c>
      <c r="N119" s="9">
        <v>6</v>
      </c>
      <c r="O119" s="9">
        <v>18</v>
      </c>
      <c r="P119" s="9">
        <v>0</v>
      </c>
      <c r="Q119" s="9">
        <v>0</v>
      </c>
      <c r="R119" s="9">
        <v>0</v>
      </c>
      <c r="S119" s="9">
        <v>0</v>
      </c>
    </row>
    <row r="120" spans="1:19" ht="12.75">
      <c r="A120" s="2" t="s">
        <v>71</v>
      </c>
      <c r="C120" s="2">
        <f t="shared" si="14"/>
        <v>22</v>
      </c>
      <c r="D120" s="2">
        <f t="shared" si="15"/>
        <v>21</v>
      </c>
      <c r="E120" s="9">
        <v>10</v>
      </c>
      <c r="F120" s="9">
        <v>11</v>
      </c>
      <c r="G120" s="9">
        <v>1</v>
      </c>
      <c r="H120" s="9">
        <v>22</v>
      </c>
      <c r="I120" s="9">
        <v>0</v>
      </c>
      <c r="J120" s="9">
        <v>0</v>
      </c>
      <c r="K120" s="2" t="s">
        <v>71</v>
      </c>
      <c r="M120" s="2">
        <f t="shared" si="16"/>
        <v>27</v>
      </c>
      <c r="N120" s="9">
        <v>19</v>
      </c>
      <c r="O120" s="9">
        <v>8</v>
      </c>
      <c r="P120" s="9">
        <v>0</v>
      </c>
      <c r="Q120" s="9">
        <v>1</v>
      </c>
      <c r="R120" s="9">
        <v>4</v>
      </c>
      <c r="S120" s="9">
        <v>0</v>
      </c>
    </row>
    <row r="121" ht="12"/>
    <row r="122" ht="12.75">
      <c r="A122" s="5"/>
    </row>
    <row r="123" spans="1:11" ht="12.75" customHeight="1">
      <c r="A123" s="5"/>
      <c r="K123" s="5"/>
    </row>
    <row r="124" spans="1:11" ht="12.75">
      <c r="A124" s="2" t="s">
        <v>109</v>
      </c>
      <c r="K124" s="2" t="s">
        <v>109</v>
      </c>
    </row>
    <row r="127" spans="2:12" ht="12.75">
      <c r="B127" s="2" t="s">
        <v>104</v>
      </c>
      <c r="L127" s="2" t="s">
        <v>104</v>
      </c>
    </row>
    <row r="128" spans="2:18" ht="12.75">
      <c r="B128" s="13" t="s">
        <v>190</v>
      </c>
      <c r="C128" s="13"/>
      <c r="D128" s="13"/>
      <c r="E128" s="13"/>
      <c r="F128" s="13"/>
      <c r="G128" s="13"/>
      <c r="H128" s="13"/>
      <c r="L128" s="13" t="s">
        <v>190</v>
      </c>
      <c r="M128" s="13"/>
      <c r="N128" s="13"/>
      <c r="O128" s="13"/>
      <c r="P128" s="13"/>
      <c r="Q128" s="13"/>
      <c r="R128" s="13"/>
    </row>
    <row r="130" spans="1:19" s="13" customFormat="1" ht="12.75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>
      <c r="A131" s="32"/>
      <c r="B131" s="33"/>
      <c r="C131" s="34" t="s">
        <v>84</v>
      </c>
      <c r="D131" s="60" t="s">
        <v>156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>
      <c r="A132" s="53" t="s">
        <v>117</v>
      </c>
      <c r="B132" s="54"/>
      <c r="C132" s="34" t="s">
        <v>7</v>
      </c>
      <c r="D132" s="30"/>
      <c r="E132" s="55" t="s">
        <v>167</v>
      </c>
      <c r="F132" s="57"/>
      <c r="G132" s="34" t="s">
        <v>7</v>
      </c>
      <c r="H132" s="31" t="s">
        <v>88</v>
      </c>
      <c r="I132" s="55" t="s">
        <v>92</v>
      </c>
      <c r="J132" s="57"/>
      <c r="K132" s="53" t="s">
        <v>117</v>
      </c>
      <c r="L132" s="54"/>
      <c r="M132" s="30"/>
      <c r="N132" s="55" t="s">
        <v>169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>
      <c r="A133" s="58"/>
      <c r="B133" s="59"/>
      <c r="C133" s="35"/>
      <c r="D133" s="34" t="s">
        <v>10</v>
      </c>
      <c r="E133" s="60" t="s">
        <v>168</v>
      </c>
      <c r="F133" s="62"/>
      <c r="G133" s="35"/>
      <c r="H133" s="34" t="s">
        <v>89</v>
      </c>
      <c r="I133" s="60" t="s">
        <v>98</v>
      </c>
      <c r="J133" s="62"/>
      <c r="K133" s="58"/>
      <c r="L133" s="59"/>
      <c r="M133" s="34" t="s">
        <v>10</v>
      </c>
      <c r="N133" s="60" t="s">
        <v>170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>
      <c r="A134" s="58" t="s">
        <v>118</v>
      </c>
      <c r="B134" s="59"/>
      <c r="C134" s="35"/>
      <c r="D134" s="35"/>
      <c r="E134" s="31"/>
      <c r="F134" s="31"/>
      <c r="G134" s="35"/>
      <c r="H134" s="35"/>
      <c r="I134" s="31" t="s">
        <v>93</v>
      </c>
      <c r="J134" s="37" t="s">
        <v>96</v>
      </c>
      <c r="K134" s="58" t="s">
        <v>118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>
      <c r="A135" s="32"/>
      <c r="B135" s="33"/>
      <c r="C135" s="39" t="s">
        <v>85</v>
      </c>
      <c r="D135" s="39" t="s">
        <v>15</v>
      </c>
      <c r="E135" s="34" t="s">
        <v>123</v>
      </c>
      <c r="F135" s="34" t="s">
        <v>124</v>
      </c>
      <c r="G135" s="39" t="s">
        <v>11</v>
      </c>
      <c r="H135" s="39" t="s">
        <v>90</v>
      </c>
      <c r="I135" s="34" t="s">
        <v>94</v>
      </c>
      <c r="J135" s="34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>
      <c r="A136" s="40"/>
      <c r="B136" s="41"/>
      <c r="C136" s="42" t="s">
        <v>16</v>
      </c>
      <c r="D136" s="43"/>
      <c r="E136" s="42" t="s">
        <v>99</v>
      </c>
      <c r="F136" s="42" t="s">
        <v>100</v>
      </c>
      <c r="G136" s="44" t="s">
        <v>16</v>
      </c>
      <c r="H136" s="42" t="s">
        <v>91</v>
      </c>
      <c r="I136" s="42" t="s">
        <v>95</v>
      </c>
      <c r="J136" s="42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>
      <c r="A138" s="5" t="s">
        <v>17</v>
      </c>
      <c r="C138" s="2">
        <f>SUM(C140:C142)</f>
        <v>16</v>
      </c>
      <c r="D138" s="2">
        <f aca="true" t="shared" si="17" ref="D138:J138">SUM(D140:D142)</f>
        <v>16</v>
      </c>
      <c r="E138" s="2">
        <f t="shared" si="17"/>
        <v>7</v>
      </c>
      <c r="F138" s="2">
        <f t="shared" si="17"/>
        <v>9</v>
      </c>
      <c r="G138" s="2">
        <f t="shared" si="17"/>
        <v>0</v>
      </c>
      <c r="H138" s="2">
        <f t="shared" si="17"/>
        <v>16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15</v>
      </c>
      <c r="N138" s="2">
        <f aca="true" t="shared" si="18" ref="N138:S138">SUM(N140:N142)</f>
        <v>10</v>
      </c>
      <c r="O138" s="2">
        <f t="shared" si="18"/>
        <v>5</v>
      </c>
      <c r="P138" s="2">
        <f t="shared" si="18"/>
        <v>0</v>
      </c>
      <c r="Q138" s="2">
        <f t="shared" si="18"/>
        <v>1</v>
      </c>
      <c r="R138" s="2">
        <f t="shared" si="18"/>
        <v>8</v>
      </c>
      <c r="S138" s="2">
        <f t="shared" si="18"/>
        <v>1</v>
      </c>
    </row>
    <row r="140" spans="1:19" ht="12.75">
      <c r="A140" s="2" t="s">
        <v>31</v>
      </c>
      <c r="C140" s="2">
        <f>D140+G140</f>
        <v>2</v>
      </c>
      <c r="D140" s="2">
        <f>E140+F140</f>
        <v>2</v>
      </c>
      <c r="E140" s="9">
        <v>0</v>
      </c>
      <c r="F140" s="9">
        <v>2</v>
      </c>
      <c r="G140" s="9">
        <v>0</v>
      </c>
      <c r="H140" s="9">
        <v>2</v>
      </c>
      <c r="I140" s="9">
        <v>0</v>
      </c>
      <c r="J140" s="9">
        <v>0</v>
      </c>
      <c r="K140" s="2" t="s">
        <v>31</v>
      </c>
      <c r="M140" s="2">
        <f>N140+O140</f>
        <v>1</v>
      </c>
      <c r="N140" s="9">
        <v>1</v>
      </c>
      <c r="O140" s="9">
        <v>0</v>
      </c>
      <c r="P140" s="9">
        <v>0</v>
      </c>
      <c r="Q140" s="9">
        <v>0</v>
      </c>
      <c r="R140" s="9">
        <v>1</v>
      </c>
      <c r="S140" s="9">
        <v>0</v>
      </c>
    </row>
    <row r="141" spans="1:19" ht="12.75">
      <c r="A141" s="2" t="s">
        <v>34</v>
      </c>
      <c r="C141" s="2">
        <f>D141+G141</f>
        <v>13</v>
      </c>
      <c r="D141" s="2">
        <f>E141+F141</f>
        <v>13</v>
      </c>
      <c r="E141" s="9">
        <v>7</v>
      </c>
      <c r="F141" s="9">
        <v>6</v>
      </c>
      <c r="G141" s="9">
        <v>0</v>
      </c>
      <c r="H141" s="9">
        <v>13</v>
      </c>
      <c r="I141" s="9">
        <v>0</v>
      </c>
      <c r="J141" s="9">
        <v>0</v>
      </c>
      <c r="K141" s="2" t="s">
        <v>34</v>
      </c>
      <c r="M141" s="2">
        <f>N141+O141</f>
        <v>14</v>
      </c>
      <c r="N141" s="9">
        <v>9</v>
      </c>
      <c r="O141" s="9">
        <v>5</v>
      </c>
      <c r="P141" s="9">
        <v>0</v>
      </c>
      <c r="Q141" s="9">
        <v>1</v>
      </c>
      <c r="R141" s="9">
        <v>7</v>
      </c>
      <c r="S141" s="9">
        <v>1</v>
      </c>
    </row>
    <row r="142" spans="1:19" ht="12.75">
      <c r="A142" s="2" t="s">
        <v>74</v>
      </c>
      <c r="C142" s="2">
        <f>D142+G142</f>
        <v>1</v>
      </c>
      <c r="D142" s="2">
        <f>E142+F142</f>
        <v>1</v>
      </c>
      <c r="E142" s="9">
        <v>0</v>
      </c>
      <c r="F142" s="9">
        <v>1</v>
      </c>
      <c r="G142" s="9">
        <v>0</v>
      </c>
      <c r="H142" s="9">
        <v>1</v>
      </c>
      <c r="I142" s="9">
        <v>0</v>
      </c>
      <c r="J142" s="9">
        <v>0</v>
      </c>
      <c r="K142" s="2" t="s">
        <v>74</v>
      </c>
      <c r="M142" s="2">
        <f>N142+O142</f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</row>
    <row r="143" ht="12"/>
    <row r="144" ht="12.75">
      <c r="A144" s="5"/>
    </row>
    <row r="145" spans="1:11" ht="12.75" customHeight="1">
      <c r="A145" s="5"/>
      <c r="K145" s="5"/>
    </row>
    <row r="146" spans="1:11" ht="12.75">
      <c r="A146" s="2" t="s">
        <v>163</v>
      </c>
      <c r="K146" s="2" t="s">
        <v>163</v>
      </c>
    </row>
    <row r="149" spans="2:12" ht="12.75">
      <c r="B149" s="2" t="s">
        <v>104</v>
      </c>
      <c r="L149" s="2" t="s">
        <v>104</v>
      </c>
    </row>
    <row r="150" spans="2:18" ht="12.75">
      <c r="B150" s="13" t="s">
        <v>190</v>
      </c>
      <c r="C150" s="13"/>
      <c r="D150" s="13"/>
      <c r="E150" s="13"/>
      <c r="F150" s="13"/>
      <c r="G150" s="13"/>
      <c r="H150" s="13"/>
      <c r="L150" s="13" t="s">
        <v>190</v>
      </c>
      <c r="M150" s="13"/>
      <c r="N150" s="13"/>
      <c r="O150" s="13"/>
      <c r="P150" s="13"/>
      <c r="Q150" s="13"/>
      <c r="R150" s="13"/>
    </row>
    <row r="152" spans="1:19" s="13" customFormat="1" ht="12.75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>
      <c r="A153" s="32"/>
      <c r="B153" s="33"/>
      <c r="C153" s="34" t="s">
        <v>84</v>
      </c>
      <c r="D153" s="60" t="s">
        <v>156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>
      <c r="A154" s="53" t="s">
        <v>117</v>
      </c>
      <c r="B154" s="54"/>
      <c r="C154" s="34" t="s">
        <v>7</v>
      </c>
      <c r="D154" s="30"/>
      <c r="E154" s="55" t="s">
        <v>167</v>
      </c>
      <c r="F154" s="57"/>
      <c r="G154" s="34" t="s">
        <v>7</v>
      </c>
      <c r="H154" s="31" t="s">
        <v>88</v>
      </c>
      <c r="I154" s="55" t="s">
        <v>92</v>
      </c>
      <c r="J154" s="57"/>
      <c r="K154" s="53" t="s">
        <v>117</v>
      </c>
      <c r="L154" s="54"/>
      <c r="M154" s="30"/>
      <c r="N154" s="55" t="s">
        <v>169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>
      <c r="A155" s="58"/>
      <c r="B155" s="59"/>
      <c r="C155" s="35"/>
      <c r="D155" s="34" t="s">
        <v>10</v>
      </c>
      <c r="E155" s="60" t="s">
        <v>168</v>
      </c>
      <c r="F155" s="62"/>
      <c r="G155" s="35"/>
      <c r="H155" s="34" t="s">
        <v>89</v>
      </c>
      <c r="I155" s="60" t="s">
        <v>98</v>
      </c>
      <c r="J155" s="62"/>
      <c r="K155" s="58"/>
      <c r="L155" s="59"/>
      <c r="M155" s="34" t="s">
        <v>10</v>
      </c>
      <c r="N155" s="60" t="s">
        <v>170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>
      <c r="A156" s="58" t="s">
        <v>118</v>
      </c>
      <c r="B156" s="59"/>
      <c r="C156" s="35"/>
      <c r="D156" s="35"/>
      <c r="E156" s="31"/>
      <c r="F156" s="31"/>
      <c r="G156" s="35"/>
      <c r="H156" s="35"/>
      <c r="I156" s="31" t="s">
        <v>93</v>
      </c>
      <c r="J156" s="37" t="s">
        <v>96</v>
      </c>
      <c r="K156" s="58" t="s">
        <v>118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>
      <c r="A157" s="32"/>
      <c r="B157" s="33"/>
      <c r="C157" s="39" t="s">
        <v>85</v>
      </c>
      <c r="D157" s="39" t="s">
        <v>15</v>
      </c>
      <c r="E157" s="34" t="s">
        <v>123</v>
      </c>
      <c r="F157" s="34" t="s">
        <v>124</v>
      </c>
      <c r="G157" s="39" t="s">
        <v>11</v>
      </c>
      <c r="H157" s="39" t="s">
        <v>90</v>
      </c>
      <c r="I157" s="34" t="s">
        <v>94</v>
      </c>
      <c r="J157" s="34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>
      <c r="A158" s="40"/>
      <c r="B158" s="41"/>
      <c r="C158" s="42" t="s">
        <v>16</v>
      </c>
      <c r="D158" s="43"/>
      <c r="E158" s="42" t="s">
        <v>99</v>
      </c>
      <c r="F158" s="42" t="s">
        <v>100</v>
      </c>
      <c r="G158" s="44" t="s">
        <v>16</v>
      </c>
      <c r="H158" s="42" t="s">
        <v>91</v>
      </c>
      <c r="I158" s="42" t="s">
        <v>95</v>
      </c>
      <c r="J158" s="42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>
      <c r="A160" s="5" t="s">
        <v>17</v>
      </c>
      <c r="C160" s="2">
        <f>SUM(C162:C173)</f>
        <v>143</v>
      </c>
      <c r="D160" s="2">
        <f aca="true" t="shared" si="19" ref="D160:J160">SUM(D162:D173)</f>
        <v>142</v>
      </c>
      <c r="E160" s="2">
        <f t="shared" si="19"/>
        <v>80</v>
      </c>
      <c r="F160" s="2">
        <f t="shared" si="19"/>
        <v>62</v>
      </c>
      <c r="G160" s="2">
        <f t="shared" si="19"/>
        <v>1</v>
      </c>
      <c r="H160" s="2">
        <f t="shared" si="19"/>
        <v>143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193</v>
      </c>
      <c r="N160" s="2">
        <f aca="true" t="shared" si="20" ref="N160:S160">SUM(N162:N173)</f>
        <v>93</v>
      </c>
      <c r="O160" s="2">
        <f t="shared" si="20"/>
        <v>100</v>
      </c>
      <c r="P160" s="2">
        <f t="shared" si="20"/>
        <v>4</v>
      </c>
      <c r="Q160" s="2">
        <f t="shared" si="20"/>
        <v>6</v>
      </c>
      <c r="R160" s="2">
        <f t="shared" si="20"/>
        <v>74</v>
      </c>
      <c r="S160" s="2">
        <f t="shared" si="20"/>
        <v>14</v>
      </c>
    </row>
    <row r="162" spans="1:19" ht="12.75">
      <c r="A162" s="2" t="s">
        <v>23</v>
      </c>
      <c r="C162" s="2">
        <f>D162+G162</f>
        <v>20</v>
      </c>
      <c r="D162" s="2">
        <f>E162+F162</f>
        <v>20</v>
      </c>
      <c r="E162" s="9">
        <v>13</v>
      </c>
      <c r="F162" s="9">
        <v>7</v>
      </c>
      <c r="G162" s="9">
        <v>0</v>
      </c>
      <c r="H162" s="9">
        <v>20</v>
      </c>
      <c r="I162" s="9">
        <v>0</v>
      </c>
      <c r="J162" s="9">
        <v>0</v>
      </c>
      <c r="K162" s="2" t="s">
        <v>23</v>
      </c>
      <c r="M162" s="2">
        <f>N162+O162</f>
        <v>28</v>
      </c>
      <c r="N162" s="9">
        <v>16</v>
      </c>
      <c r="O162" s="9">
        <v>12</v>
      </c>
      <c r="P162" s="9">
        <v>0</v>
      </c>
      <c r="Q162" s="9">
        <v>1</v>
      </c>
      <c r="R162" s="9">
        <v>5</v>
      </c>
      <c r="S162" s="9">
        <v>2</v>
      </c>
    </row>
    <row r="163" spans="1:19" ht="12.75">
      <c r="A163" s="2" t="s">
        <v>24</v>
      </c>
      <c r="C163" s="2">
        <f aca="true" t="shared" si="21" ref="C163:C173">D163+G163</f>
        <v>14</v>
      </c>
      <c r="D163" s="2">
        <f aca="true" t="shared" si="22" ref="D163:D173">E163+F163</f>
        <v>14</v>
      </c>
      <c r="E163" s="9">
        <v>7</v>
      </c>
      <c r="F163" s="9">
        <v>7</v>
      </c>
      <c r="G163" s="9">
        <v>0</v>
      </c>
      <c r="H163" s="9">
        <v>14</v>
      </c>
      <c r="I163" s="9">
        <v>0</v>
      </c>
      <c r="J163" s="9">
        <v>0</v>
      </c>
      <c r="K163" s="2" t="s">
        <v>24</v>
      </c>
      <c r="M163" s="2">
        <f aca="true" t="shared" si="23" ref="M163:M173">N163+O163</f>
        <v>17</v>
      </c>
      <c r="N163" s="9">
        <v>7</v>
      </c>
      <c r="O163" s="9">
        <v>10</v>
      </c>
      <c r="P163" s="9">
        <v>2</v>
      </c>
      <c r="Q163" s="9">
        <v>0</v>
      </c>
      <c r="R163" s="9">
        <v>8</v>
      </c>
      <c r="S163" s="9">
        <v>3</v>
      </c>
    </row>
    <row r="164" spans="1:19" ht="12.75">
      <c r="A164" s="2" t="s">
        <v>78</v>
      </c>
      <c r="C164" s="2">
        <f t="shared" si="21"/>
        <v>2</v>
      </c>
      <c r="D164" s="2">
        <f t="shared" si="22"/>
        <v>2</v>
      </c>
      <c r="E164" s="9">
        <v>1</v>
      </c>
      <c r="F164" s="9">
        <v>1</v>
      </c>
      <c r="G164" s="9">
        <v>0</v>
      </c>
      <c r="H164" s="9">
        <v>2</v>
      </c>
      <c r="I164" s="9">
        <v>0</v>
      </c>
      <c r="J164" s="9">
        <v>0</v>
      </c>
      <c r="K164" s="2" t="s">
        <v>78</v>
      </c>
      <c r="M164" s="2">
        <f t="shared" si="23"/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</row>
    <row r="165" spans="1:19" ht="12.75">
      <c r="A165" s="2" t="s">
        <v>29</v>
      </c>
      <c r="C165" s="2">
        <f t="shared" si="21"/>
        <v>8</v>
      </c>
      <c r="D165" s="2">
        <f t="shared" si="22"/>
        <v>8</v>
      </c>
      <c r="E165" s="9">
        <v>3</v>
      </c>
      <c r="F165" s="9">
        <v>5</v>
      </c>
      <c r="G165" s="9">
        <v>0</v>
      </c>
      <c r="H165" s="9">
        <v>8</v>
      </c>
      <c r="I165" s="9">
        <v>0</v>
      </c>
      <c r="J165" s="9">
        <v>0</v>
      </c>
      <c r="K165" s="2" t="s">
        <v>29</v>
      </c>
      <c r="M165" s="2">
        <f t="shared" si="23"/>
        <v>0</v>
      </c>
      <c r="N165" s="9">
        <v>0</v>
      </c>
      <c r="O165" s="9">
        <v>0</v>
      </c>
      <c r="P165" s="9">
        <v>0</v>
      </c>
      <c r="Q165" s="9">
        <v>0</v>
      </c>
      <c r="R165" s="9">
        <v>6</v>
      </c>
      <c r="S165" s="9">
        <v>1</v>
      </c>
    </row>
    <row r="166" spans="1:19" ht="12.75">
      <c r="A166" s="2" t="s">
        <v>32</v>
      </c>
      <c r="C166" s="2">
        <f t="shared" si="21"/>
        <v>5</v>
      </c>
      <c r="D166" s="2">
        <f t="shared" si="22"/>
        <v>5</v>
      </c>
      <c r="E166" s="9">
        <v>2</v>
      </c>
      <c r="F166" s="9">
        <v>3</v>
      </c>
      <c r="G166" s="9">
        <v>0</v>
      </c>
      <c r="H166" s="9">
        <v>5</v>
      </c>
      <c r="I166" s="9">
        <v>0</v>
      </c>
      <c r="J166" s="9">
        <v>0</v>
      </c>
      <c r="K166" s="2" t="s">
        <v>32</v>
      </c>
      <c r="M166" s="2">
        <f t="shared" si="23"/>
        <v>5</v>
      </c>
      <c r="N166" s="9">
        <v>2</v>
      </c>
      <c r="O166" s="9">
        <v>3</v>
      </c>
      <c r="P166" s="9">
        <v>1</v>
      </c>
      <c r="Q166" s="9">
        <v>1</v>
      </c>
      <c r="R166" s="9">
        <v>3</v>
      </c>
      <c r="S166" s="9">
        <v>1</v>
      </c>
    </row>
    <row r="167" spans="1:19" ht="12.75">
      <c r="A167" s="2" t="s">
        <v>158</v>
      </c>
      <c r="C167" s="2">
        <f t="shared" si="21"/>
        <v>14</v>
      </c>
      <c r="D167" s="2">
        <f t="shared" si="22"/>
        <v>14</v>
      </c>
      <c r="E167" s="9">
        <v>10</v>
      </c>
      <c r="F167" s="9">
        <v>4</v>
      </c>
      <c r="G167" s="9">
        <v>0</v>
      </c>
      <c r="H167" s="9">
        <v>14</v>
      </c>
      <c r="I167" s="9">
        <v>0</v>
      </c>
      <c r="J167" s="9">
        <v>0</v>
      </c>
      <c r="K167" s="2" t="s">
        <v>158</v>
      </c>
      <c r="M167" s="2">
        <f t="shared" si="23"/>
        <v>18</v>
      </c>
      <c r="N167" s="9">
        <v>10</v>
      </c>
      <c r="O167" s="9">
        <v>8</v>
      </c>
      <c r="P167" s="9">
        <v>0</v>
      </c>
      <c r="Q167" s="9">
        <v>0</v>
      </c>
      <c r="R167" s="9">
        <v>8</v>
      </c>
      <c r="S167" s="9">
        <v>1</v>
      </c>
    </row>
    <row r="168" spans="1:19" ht="12.75">
      <c r="A168" s="2" t="s">
        <v>40</v>
      </c>
      <c r="C168" s="2">
        <f t="shared" si="21"/>
        <v>18</v>
      </c>
      <c r="D168" s="2">
        <f t="shared" si="22"/>
        <v>18</v>
      </c>
      <c r="E168" s="9">
        <v>8</v>
      </c>
      <c r="F168" s="9">
        <v>10</v>
      </c>
      <c r="G168" s="9">
        <v>0</v>
      </c>
      <c r="H168" s="9">
        <v>18</v>
      </c>
      <c r="I168" s="9">
        <v>0</v>
      </c>
      <c r="J168" s="9">
        <v>0</v>
      </c>
      <c r="K168" s="2" t="s">
        <v>40</v>
      </c>
      <c r="M168" s="2">
        <f t="shared" si="23"/>
        <v>22</v>
      </c>
      <c r="N168" s="9">
        <v>11</v>
      </c>
      <c r="O168" s="9">
        <v>11</v>
      </c>
      <c r="P168" s="9">
        <v>0</v>
      </c>
      <c r="Q168" s="9">
        <v>2</v>
      </c>
      <c r="R168" s="9">
        <v>5</v>
      </c>
      <c r="S168" s="9">
        <v>0</v>
      </c>
    </row>
    <row r="169" spans="1:19" ht="12.75">
      <c r="A169" s="2" t="s">
        <v>43</v>
      </c>
      <c r="C169" s="2">
        <f t="shared" si="21"/>
        <v>6</v>
      </c>
      <c r="D169" s="2">
        <f t="shared" si="22"/>
        <v>6</v>
      </c>
      <c r="E169" s="9">
        <v>3</v>
      </c>
      <c r="F169" s="9">
        <v>3</v>
      </c>
      <c r="G169" s="9">
        <v>0</v>
      </c>
      <c r="H169" s="9">
        <v>6</v>
      </c>
      <c r="I169" s="9">
        <v>0</v>
      </c>
      <c r="J169" s="9">
        <v>0</v>
      </c>
      <c r="K169" s="2" t="s">
        <v>43</v>
      </c>
      <c r="M169" s="2">
        <f t="shared" si="23"/>
        <v>15</v>
      </c>
      <c r="N169" s="9">
        <v>9</v>
      </c>
      <c r="O169" s="9">
        <v>6</v>
      </c>
      <c r="P169" s="9">
        <v>0</v>
      </c>
      <c r="Q169" s="9">
        <v>1</v>
      </c>
      <c r="R169" s="9">
        <v>5</v>
      </c>
      <c r="S169" s="9">
        <v>2</v>
      </c>
    </row>
    <row r="170" spans="1:19" ht="12.75">
      <c r="A170" s="2" t="s">
        <v>47</v>
      </c>
      <c r="C170" s="2">
        <f t="shared" si="21"/>
        <v>2</v>
      </c>
      <c r="D170" s="2">
        <f t="shared" si="22"/>
        <v>2</v>
      </c>
      <c r="E170" s="9">
        <v>2</v>
      </c>
      <c r="F170" s="9">
        <v>0</v>
      </c>
      <c r="G170" s="9">
        <v>0</v>
      </c>
      <c r="H170" s="9">
        <v>2</v>
      </c>
      <c r="I170" s="9">
        <v>0</v>
      </c>
      <c r="J170" s="9">
        <v>0</v>
      </c>
      <c r="K170" s="2" t="s">
        <v>47</v>
      </c>
      <c r="M170" s="2">
        <f t="shared" si="23"/>
        <v>6</v>
      </c>
      <c r="N170" s="9">
        <v>4</v>
      </c>
      <c r="O170" s="9">
        <v>2</v>
      </c>
      <c r="P170" s="9">
        <v>0</v>
      </c>
      <c r="Q170" s="9">
        <v>0</v>
      </c>
      <c r="R170" s="9">
        <v>0</v>
      </c>
      <c r="S170" s="9">
        <v>1</v>
      </c>
    </row>
    <row r="171" spans="1:19" ht="12.75">
      <c r="A171" s="2" t="s">
        <v>54</v>
      </c>
      <c r="C171" s="2">
        <f t="shared" si="21"/>
        <v>20</v>
      </c>
      <c r="D171" s="2">
        <f t="shared" si="22"/>
        <v>19</v>
      </c>
      <c r="E171" s="9">
        <v>12</v>
      </c>
      <c r="F171" s="9">
        <v>7</v>
      </c>
      <c r="G171" s="9">
        <v>1</v>
      </c>
      <c r="H171" s="9">
        <v>20</v>
      </c>
      <c r="I171" s="9">
        <v>0</v>
      </c>
      <c r="J171" s="9">
        <v>0</v>
      </c>
      <c r="K171" s="2" t="s">
        <v>54</v>
      </c>
      <c r="M171" s="2">
        <f t="shared" si="23"/>
        <v>16</v>
      </c>
      <c r="N171" s="9">
        <v>6</v>
      </c>
      <c r="O171" s="9">
        <v>10</v>
      </c>
      <c r="P171" s="9">
        <v>0</v>
      </c>
      <c r="Q171" s="9">
        <v>0</v>
      </c>
      <c r="R171" s="9">
        <v>9</v>
      </c>
      <c r="S171" s="9">
        <v>0</v>
      </c>
    </row>
    <row r="172" spans="1:19" ht="12.75">
      <c r="A172" s="2" t="s">
        <v>65</v>
      </c>
      <c r="C172" s="2">
        <f t="shared" si="21"/>
        <v>21</v>
      </c>
      <c r="D172" s="2">
        <f t="shared" si="22"/>
        <v>21</v>
      </c>
      <c r="E172" s="9">
        <v>12</v>
      </c>
      <c r="F172" s="9">
        <v>9</v>
      </c>
      <c r="G172" s="9">
        <v>0</v>
      </c>
      <c r="H172" s="9">
        <v>21</v>
      </c>
      <c r="I172" s="9">
        <v>0</v>
      </c>
      <c r="J172" s="9">
        <v>0</v>
      </c>
      <c r="K172" s="2" t="s">
        <v>65</v>
      </c>
      <c r="M172" s="2">
        <f t="shared" si="23"/>
        <v>50</v>
      </c>
      <c r="N172" s="9">
        <v>19</v>
      </c>
      <c r="O172" s="9">
        <v>31</v>
      </c>
      <c r="P172" s="9">
        <v>1</v>
      </c>
      <c r="Q172" s="9">
        <v>1</v>
      </c>
      <c r="R172" s="9">
        <v>20</v>
      </c>
      <c r="S172" s="9">
        <v>3</v>
      </c>
    </row>
    <row r="173" spans="1:19" ht="12.75">
      <c r="A173" s="2" t="s">
        <v>69</v>
      </c>
      <c r="C173" s="2">
        <f t="shared" si="21"/>
        <v>13</v>
      </c>
      <c r="D173" s="2">
        <f t="shared" si="22"/>
        <v>13</v>
      </c>
      <c r="E173" s="9">
        <v>7</v>
      </c>
      <c r="F173" s="9">
        <v>6</v>
      </c>
      <c r="G173" s="9">
        <v>0</v>
      </c>
      <c r="H173" s="9">
        <v>13</v>
      </c>
      <c r="I173" s="9">
        <v>0</v>
      </c>
      <c r="J173" s="9">
        <v>0</v>
      </c>
      <c r="K173" s="2" t="s">
        <v>69</v>
      </c>
      <c r="M173" s="2">
        <f t="shared" si="23"/>
        <v>16</v>
      </c>
      <c r="N173" s="9">
        <v>9</v>
      </c>
      <c r="O173" s="9">
        <v>7</v>
      </c>
      <c r="P173" s="9">
        <v>0</v>
      </c>
      <c r="Q173" s="9">
        <v>0</v>
      </c>
      <c r="R173" s="9">
        <v>5</v>
      </c>
      <c r="S173" s="9">
        <v>0</v>
      </c>
    </row>
    <row r="174" ht="12"/>
    <row r="175" ht="12.75">
      <c r="A175" s="5"/>
    </row>
    <row r="176" spans="1:11" ht="12.75" customHeight="1">
      <c r="A176" s="5"/>
      <c r="K176" s="5"/>
    </row>
    <row r="177" spans="1:11" ht="12.75">
      <c r="A177" s="2" t="s">
        <v>110</v>
      </c>
      <c r="K177" s="2" t="s">
        <v>110</v>
      </c>
    </row>
    <row r="180" spans="2:12" ht="12.75">
      <c r="B180" s="2" t="s">
        <v>104</v>
      </c>
      <c r="L180" s="2" t="s">
        <v>104</v>
      </c>
    </row>
    <row r="181" spans="2:18" ht="12.75">
      <c r="B181" s="13" t="s">
        <v>190</v>
      </c>
      <c r="C181" s="13"/>
      <c r="D181" s="13"/>
      <c r="E181" s="13"/>
      <c r="F181" s="13"/>
      <c r="G181" s="13"/>
      <c r="H181" s="13"/>
      <c r="L181" s="13" t="s">
        <v>190</v>
      </c>
      <c r="M181" s="13"/>
      <c r="N181" s="13"/>
      <c r="O181" s="13"/>
      <c r="P181" s="13"/>
      <c r="Q181" s="13"/>
      <c r="R181" s="13"/>
    </row>
    <row r="183" spans="1:19" s="13" customFormat="1" ht="12.75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>
      <c r="A184" s="32"/>
      <c r="B184" s="33"/>
      <c r="C184" s="34" t="s">
        <v>84</v>
      </c>
      <c r="D184" s="60" t="s">
        <v>156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>
      <c r="A185" s="53" t="s">
        <v>117</v>
      </c>
      <c r="B185" s="54"/>
      <c r="C185" s="34" t="s">
        <v>7</v>
      </c>
      <c r="D185" s="30"/>
      <c r="E185" s="55" t="s">
        <v>167</v>
      </c>
      <c r="F185" s="57"/>
      <c r="G185" s="34" t="s">
        <v>7</v>
      </c>
      <c r="H185" s="31" t="s">
        <v>88</v>
      </c>
      <c r="I185" s="55" t="s">
        <v>92</v>
      </c>
      <c r="J185" s="57"/>
      <c r="K185" s="53" t="s">
        <v>117</v>
      </c>
      <c r="L185" s="54"/>
      <c r="M185" s="30"/>
      <c r="N185" s="55" t="s">
        <v>169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>
      <c r="A186" s="58"/>
      <c r="B186" s="59"/>
      <c r="C186" s="35"/>
      <c r="D186" s="34" t="s">
        <v>10</v>
      </c>
      <c r="E186" s="60" t="s">
        <v>168</v>
      </c>
      <c r="F186" s="62"/>
      <c r="G186" s="35"/>
      <c r="H186" s="34" t="s">
        <v>89</v>
      </c>
      <c r="I186" s="60" t="s">
        <v>98</v>
      </c>
      <c r="J186" s="62"/>
      <c r="K186" s="58"/>
      <c r="L186" s="59"/>
      <c r="M186" s="34" t="s">
        <v>10</v>
      </c>
      <c r="N186" s="60" t="s">
        <v>170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>
      <c r="A187" s="58" t="s">
        <v>118</v>
      </c>
      <c r="B187" s="59"/>
      <c r="C187" s="35"/>
      <c r="D187" s="35"/>
      <c r="E187" s="31"/>
      <c r="F187" s="31"/>
      <c r="G187" s="35"/>
      <c r="H187" s="35"/>
      <c r="I187" s="31" t="s">
        <v>93</v>
      </c>
      <c r="J187" s="37" t="s">
        <v>96</v>
      </c>
      <c r="K187" s="58" t="s">
        <v>118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>
      <c r="A188" s="32"/>
      <c r="B188" s="33"/>
      <c r="C188" s="39" t="s">
        <v>85</v>
      </c>
      <c r="D188" s="39" t="s">
        <v>15</v>
      </c>
      <c r="E188" s="34" t="s">
        <v>123</v>
      </c>
      <c r="F188" s="34" t="s">
        <v>124</v>
      </c>
      <c r="G188" s="39" t="s">
        <v>11</v>
      </c>
      <c r="H188" s="39" t="s">
        <v>90</v>
      </c>
      <c r="I188" s="34" t="s">
        <v>94</v>
      </c>
      <c r="J188" s="34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>
      <c r="A189" s="40"/>
      <c r="B189" s="41"/>
      <c r="C189" s="42" t="s">
        <v>16</v>
      </c>
      <c r="D189" s="43"/>
      <c r="E189" s="42" t="s">
        <v>99</v>
      </c>
      <c r="F189" s="42" t="s">
        <v>100</v>
      </c>
      <c r="G189" s="44" t="s">
        <v>16</v>
      </c>
      <c r="H189" s="42" t="s">
        <v>91</v>
      </c>
      <c r="I189" s="42" t="s">
        <v>95</v>
      </c>
      <c r="J189" s="42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>
      <c r="A191" s="5" t="s">
        <v>17</v>
      </c>
      <c r="C191" s="2">
        <f>SUM(C193:C201)</f>
        <v>138</v>
      </c>
      <c r="D191" s="2">
        <f aca="true" t="shared" si="24" ref="D191:J191">SUM(D193:D201)</f>
        <v>137</v>
      </c>
      <c r="E191" s="2">
        <f t="shared" si="24"/>
        <v>67</v>
      </c>
      <c r="F191" s="2">
        <f t="shared" si="24"/>
        <v>70</v>
      </c>
      <c r="G191" s="2">
        <f t="shared" si="24"/>
        <v>1</v>
      </c>
      <c r="H191" s="2">
        <f t="shared" si="24"/>
        <v>138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>SUM(M193:M201)</f>
        <v>194</v>
      </c>
      <c r="N191" s="2">
        <f aca="true" t="shared" si="25" ref="N191:S191">SUM(N193:N201)</f>
        <v>98</v>
      </c>
      <c r="O191" s="2">
        <f t="shared" si="25"/>
        <v>96</v>
      </c>
      <c r="P191" s="2">
        <f t="shared" si="25"/>
        <v>0</v>
      </c>
      <c r="Q191" s="2">
        <f t="shared" si="25"/>
        <v>2</v>
      </c>
      <c r="R191" s="2">
        <f t="shared" si="25"/>
        <v>48</v>
      </c>
      <c r="S191" s="2">
        <f t="shared" si="25"/>
        <v>0</v>
      </c>
    </row>
    <row r="193" spans="1:19" ht="12.75">
      <c r="A193" s="2" t="s">
        <v>27</v>
      </c>
      <c r="C193" s="2">
        <f>D193+G193</f>
        <v>15</v>
      </c>
      <c r="D193" s="2">
        <f>E193+F193</f>
        <v>15</v>
      </c>
      <c r="E193" s="9">
        <v>5</v>
      </c>
      <c r="F193" s="9">
        <v>10</v>
      </c>
      <c r="G193" s="9">
        <v>0</v>
      </c>
      <c r="H193" s="9">
        <v>15</v>
      </c>
      <c r="I193" s="9">
        <v>0</v>
      </c>
      <c r="J193" s="9">
        <v>0</v>
      </c>
      <c r="K193" s="2" t="s">
        <v>27</v>
      </c>
      <c r="M193" s="2">
        <f>N193+O193</f>
        <v>24</v>
      </c>
      <c r="N193" s="9">
        <v>13</v>
      </c>
      <c r="O193" s="9">
        <v>11</v>
      </c>
      <c r="P193" s="9">
        <v>0</v>
      </c>
      <c r="Q193" s="9">
        <v>0</v>
      </c>
      <c r="R193" s="9">
        <v>4</v>
      </c>
      <c r="S193" s="9">
        <v>0</v>
      </c>
    </row>
    <row r="194" spans="1:19" ht="12.75">
      <c r="A194" s="2" t="s">
        <v>28</v>
      </c>
      <c r="C194" s="2">
        <f aca="true" t="shared" si="26" ref="C194:C201">D194+G194</f>
        <v>19</v>
      </c>
      <c r="D194" s="2">
        <f aca="true" t="shared" si="27" ref="D194:D201">E194+F194</f>
        <v>18</v>
      </c>
      <c r="E194" s="9">
        <v>13</v>
      </c>
      <c r="F194" s="9">
        <v>5</v>
      </c>
      <c r="G194" s="9">
        <v>1</v>
      </c>
      <c r="H194" s="9">
        <v>19</v>
      </c>
      <c r="I194" s="9">
        <v>0</v>
      </c>
      <c r="J194" s="9">
        <v>0</v>
      </c>
      <c r="K194" s="2" t="s">
        <v>28</v>
      </c>
      <c r="M194" s="2">
        <f aca="true" t="shared" si="28" ref="M194:M201">N194+O194</f>
        <v>16</v>
      </c>
      <c r="N194" s="9">
        <v>8</v>
      </c>
      <c r="O194" s="9">
        <v>8</v>
      </c>
      <c r="P194" s="9">
        <v>0</v>
      </c>
      <c r="Q194" s="9">
        <v>0</v>
      </c>
      <c r="R194" s="9">
        <v>3</v>
      </c>
      <c r="S194" s="9">
        <v>0</v>
      </c>
    </row>
    <row r="195" spans="1:19" ht="12.75">
      <c r="A195" s="1" t="s">
        <v>172</v>
      </c>
      <c r="C195" s="2">
        <f t="shared" si="26"/>
        <v>74</v>
      </c>
      <c r="D195" s="2">
        <f t="shared" si="27"/>
        <v>74</v>
      </c>
      <c r="E195" s="9">
        <v>37</v>
      </c>
      <c r="F195" s="9">
        <v>37</v>
      </c>
      <c r="G195" s="9">
        <v>0</v>
      </c>
      <c r="H195" s="9">
        <v>74</v>
      </c>
      <c r="I195" s="9">
        <v>0</v>
      </c>
      <c r="J195" s="9">
        <v>0</v>
      </c>
      <c r="K195" s="1" t="s">
        <v>172</v>
      </c>
      <c r="M195" s="2">
        <f t="shared" si="28"/>
        <v>87</v>
      </c>
      <c r="N195" s="9">
        <v>47</v>
      </c>
      <c r="O195" s="9">
        <v>40</v>
      </c>
      <c r="P195" s="9">
        <v>0</v>
      </c>
      <c r="Q195" s="9">
        <v>0</v>
      </c>
      <c r="R195" s="9">
        <v>28</v>
      </c>
      <c r="S195" s="9">
        <v>0</v>
      </c>
    </row>
    <row r="196" spans="1:19" ht="12.75">
      <c r="A196" s="2" t="s">
        <v>39</v>
      </c>
      <c r="C196" s="2">
        <f t="shared" si="26"/>
        <v>5</v>
      </c>
      <c r="D196" s="2">
        <f t="shared" si="27"/>
        <v>5</v>
      </c>
      <c r="E196" s="9">
        <v>3</v>
      </c>
      <c r="F196" s="9">
        <v>2</v>
      </c>
      <c r="G196" s="9">
        <v>0</v>
      </c>
      <c r="H196" s="9">
        <v>5</v>
      </c>
      <c r="I196" s="9">
        <v>0</v>
      </c>
      <c r="J196" s="9">
        <v>0</v>
      </c>
      <c r="K196" s="2" t="s">
        <v>39</v>
      </c>
      <c r="M196" s="2">
        <f t="shared" si="28"/>
        <v>9</v>
      </c>
      <c r="N196" s="9">
        <v>2</v>
      </c>
      <c r="O196" s="9">
        <v>7</v>
      </c>
      <c r="P196" s="9">
        <v>0</v>
      </c>
      <c r="Q196" s="9">
        <v>0</v>
      </c>
      <c r="R196" s="9">
        <v>2</v>
      </c>
      <c r="S196" s="9">
        <v>0</v>
      </c>
    </row>
    <row r="197" spans="1:19" ht="12.75">
      <c r="A197" s="2" t="s">
        <v>46</v>
      </c>
      <c r="C197" s="2">
        <f t="shared" si="26"/>
        <v>12</v>
      </c>
      <c r="D197" s="2">
        <f t="shared" si="27"/>
        <v>12</v>
      </c>
      <c r="E197" s="9">
        <v>5</v>
      </c>
      <c r="F197" s="9">
        <v>7</v>
      </c>
      <c r="G197" s="9">
        <v>0</v>
      </c>
      <c r="H197" s="9">
        <v>12</v>
      </c>
      <c r="I197" s="9">
        <v>0</v>
      </c>
      <c r="J197" s="9">
        <v>0</v>
      </c>
      <c r="K197" s="2" t="s">
        <v>46</v>
      </c>
      <c r="M197" s="2">
        <f t="shared" si="28"/>
        <v>29</v>
      </c>
      <c r="N197" s="9">
        <v>12</v>
      </c>
      <c r="O197" s="9">
        <v>17</v>
      </c>
      <c r="P197" s="9">
        <v>0</v>
      </c>
      <c r="Q197" s="9">
        <v>0</v>
      </c>
      <c r="R197" s="9">
        <v>7</v>
      </c>
      <c r="S197" s="9">
        <v>0</v>
      </c>
    </row>
    <row r="198" spans="1:19" ht="12.75">
      <c r="A198" s="2" t="s">
        <v>53</v>
      </c>
      <c r="C198" s="2">
        <f t="shared" si="26"/>
        <v>1</v>
      </c>
      <c r="D198" s="2">
        <f t="shared" si="27"/>
        <v>1</v>
      </c>
      <c r="E198" s="9">
        <v>0</v>
      </c>
      <c r="F198" s="9">
        <v>1</v>
      </c>
      <c r="G198" s="9">
        <v>0</v>
      </c>
      <c r="H198" s="9">
        <v>1</v>
      </c>
      <c r="I198" s="9">
        <v>0</v>
      </c>
      <c r="J198" s="9">
        <v>0</v>
      </c>
      <c r="K198" s="2" t="s">
        <v>53</v>
      </c>
      <c r="M198" s="2">
        <f t="shared" si="28"/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</row>
    <row r="199" spans="1:19" ht="12.75">
      <c r="A199" s="2" t="s">
        <v>59</v>
      </c>
      <c r="C199" s="2">
        <f t="shared" si="26"/>
        <v>6</v>
      </c>
      <c r="D199" s="2">
        <f t="shared" si="27"/>
        <v>6</v>
      </c>
      <c r="E199" s="9">
        <v>2</v>
      </c>
      <c r="F199" s="9">
        <v>4</v>
      </c>
      <c r="G199" s="9">
        <v>0</v>
      </c>
      <c r="H199" s="9">
        <v>6</v>
      </c>
      <c r="I199" s="9">
        <v>0</v>
      </c>
      <c r="J199" s="9">
        <v>0</v>
      </c>
      <c r="K199" s="2" t="s">
        <v>59</v>
      </c>
      <c r="M199" s="2">
        <f t="shared" si="28"/>
        <v>14</v>
      </c>
      <c r="N199" s="9">
        <v>7</v>
      </c>
      <c r="O199" s="9">
        <v>7</v>
      </c>
      <c r="P199" s="9">
        <v>0</v>
      </c>
      <c r="Q199" s="9">
        <v>1</v>
      </c>
      <c r="R199" s="9">
        <v>3</v>
      </c>
      <c r="S199" s="9">
        <v>0</v>
      </c>
    </row>
    <row r="200" spans="1:19" ht="12.75">
      <c r="A200" s="2" t="s">
        <v>75</v>
      </c>
      <c r="C200" s="2">
        <f t="shared" si="26"/>
        <v>0</v>
      </c>
      <c r="D200" s="2">
        <f t="shared" si="27"/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2" t="s">
        <v>75</v>
      </c>
      <c r="M200" s="2">
        <f t="shared" si="28"/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</row>
    <row r="201" spans="1:19" ht="12.75">
      <c r="A201" s="2" t="s">
        <v>62</v>
      </c>
      <c r="C201" s="2">
        <f t="shared" si="26"/>
        <v>6</v>
      </c>
      <c r="D201" s="2">
        <f t="shared" si="27"/>
        <v>6</v>
      </c>
      <c r="E201" s="9">
        <v>2</v>
      </c>
      <c r="F201" s="9">
        <v>4</v>
      </c>
      <c r="G201" s="9">
        <v>0</v>
      </c>
      <c r="H201" s="9">
        <v>6</v>
      </c>
      <c r="I201" s="9">
        <v>0</v>
      </c>
      <c r="J201" s="9">
        <v>0</v>
      </c>
      <c r="K201" s="2" t="s">
        <v>62</v>
      </c>
      <c r="M201" s="2">
        <f t="shared" si="28"/>
        <v>15</v>
      </c>
      <c r="N201" s="9">
        <v>9</v>
      </c>
      <c r="O201" s="9">
        <v>6</v>
      </c>
      <c r="P201" s="9">
        <v>0</v>
      </c>
      <c r="Q201" s="9">
        <v>1</v>
      </c>
      <c r="R201" s="9">
        <v>1</v>
      </c>
      <c r="S201" s="9">
        <v>0</v>
      </c>
    </row>
    <row r="203" ht="12.75">
      <c r="A203" s="5"/>
    </row>
    <row r="204" spans="1:11" ht="12.75" customHeight="1">
      <c r="A204" s="5"/>
      <c r="K204" s="5"/>
    </row>
    <row r="205" spans="1:11" ht="12.75">
      <c r="A205" s="2" t="s">
        <v>180</v>
      </c>
      <c r="K205" s="2" t="s">
        <v>180</v>
      </c>
    </row>
    <row r="208" spans="2:12" ht="12.75">
      <c r="B208" s="2" t="s">
        <v>104</v>
      </c>
      <c r="L208" s="2" t="s">
        <v>104</v>
      </c>
    </row>
    <row r="209" spans="2:18" ht="12.75">
      <c r="B209" s="13" t="s">
        <v>190</v>
      </c>
      <c r="C209" s="13"/>
      <c r="D209" s="13"/>
      <c r="E209" s="13"/>
      <c r="F209" s="13"/>
      <c r="G209" s="13"/>
      <c r="H209" s="13"/>
      <c r="L209" s="13" t="s">
        <v>190</v>
      </c>
      <c r="M209" s="13"/>
      <c r="N209" s="13"/>
      <c r="O209" s="13"/>
      <c r="P209" s="13"/>
      <c r="Q209" s="13"/>
      <c r="R209" s="13"/>
    </row>
    <row r="211" spans="1:19" s="13" customFormat="1" ht="12.75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>
      <c r="A212" s="32"/>
      <c r="B212" s="33"/>
      <c r="C212" s="34" t="s">
        <v>84</v>
      </c>
      <c r="D212" s="60" t="s">
        <v>156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>
      <c r="A213" s="53" t="s">
        <v>117</v>
      </c>
      <c r="B213" s="54"/>
      <c r="C213" s="34" t="s">
        <v>7</v>
      </c>
      <c r="D213" s="30"/>
      <c r="E213" s="55" t="s">
        <v>167</v>
      </c>
      <c r="F213" s="57"/>
      <c r="G213" s="34" t="s">
        <v>7</v>
      </c>
      <c r="H213" s="31" t="s">
        <v>88</v>
      </c>
      <c r="I213" s="55" t="s">
        <v>92</v>
      </c>
      <c r="J213" s="57"/>
      <c r="K213" s="53" t="s">
        <v>117</v>
      </c>
      <c r="L213" s="54"/>
      <c r="M213" s="30"/>
      <c r="N213" s="55" t="s">
        <v>169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>
      <c r="A214" s="58"/>
      <c r="B214" s="59"/>
      <c r="C214" s="35"/>
      <c r="D214" s="34" t="s">
        <v>10</v>
      </c>
      <c r="E214" s="60" t="s">
        <v>168</v>
      </c>
      <c r="F214" s="62"/>
      <c r="G214" s="35"/>
      <c r="H214" s="34" t="s">
        <v>89</v>
      </c>
      <c r="I214" s="60" t="s">
        <v>98</v>
      </c>
      <c r="J214" s="62"/>
      <c r="K214" s="58"/>
      <c r="L214" s="59"/>
      <c r="M214" s="34" t="s">
        <v>10</v>
      </c>
      <c r="N214" s="60" t="s">
        <v>170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>
      <c r="A215" s="58" t="s">
        <v>118</v>
      </c>
      <c r="B215" s="59"/>
      <c r="C215" s="35"/>
      <c r="D215" s="35"/>
      <c r="E215" s="31"/>
      <c r="F215" s="31"/>
      <c r="G215" s="35"/>
      <c r="H215" s="35"/>
      <c r="I215" s="31" t="s">
        <v>93</v>
      </c>
      <c r="J215" s="37" t="s">
        <v>96</v>
      </c>
      <c r="K215" s="58" t="s">
        <v>118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>
      <c r="A216" s="32"/>
      <c r="B216" s="33"/>
      <c r="C216" s="39" t="s">
        <v>85</v>
      </c>
      <c r="D216" s="39" t="s">
        <v>15</v>
      </c>
      <c r="E216" s="34" t="s">
        <v>123</v>
      </c>
      <c r="F216" s="34" t="s">
        <v>124</v>
      </c>
      <c r="G216" s="39" t="s">
        <v>11</v>
      </c>
      <c r="H216" s="39" t="s">
        <v>90</v>
      </c>
      <c r="I216" s="34" t="s">
        <v>94</v>
      </c>
      <c r="J216" s="34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>
      <c r="A217" s="40"/>
      <c r="B217" s="41"/>
      <c r="C217" s="42" t="s">
        <v>16</v>
      </c>
      <c r="D217" s="43"/>
      <c r="E217" s="42" t="s">
        <v>99</v>
      </c>
      <c r="F217" s="42" t="s">
        <v>100</v>
      </c>
      <c r="G217" s="44" t="s">
        <v>16</v>
      </c>
      <c r="H217" s="42" t="s">
        <v>91</v>
      </c>
      <c r="I217" s="42" t="s">
        <v>95</v>
      </c>
      <c r="J217" s="42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>
      <c r="A219" s="5" t="s">
        <v>17</v>
      </c>
      <c r="C219" s="2">
        <f>SUM(C221:C224)</f>
        <v>54</v>
      </c>
      <c r="D219" s="2">
        <f aca="true" t="shared" si="29" ref="D219:J219">SUM(D221:D224)</f>
        <v>54</v>
      </c>
      <c r="E219" s="2">
        <f t="shared" si="29"/>
        <v>34</v>
      </c>
      <c r="F219" s="2">
        <f t="shared" si="29"/>
        <v>20</v>
      </c>
      <c r="G219" s="2">
        <f t="shared" si="29"/>
        <v>0</v>
      </c>
      <c r="H219" s="2">
        <f t="shared" si="29"/>
        <v>53</v>
      </c>
      <c r="I219" s="2">
        <f t="shared" si="29"/>
        <v>1</v>
      </c>
      <c r="J219" s="2">
        <f t="shared" si="29"/>
        <v>0</v>
      </c>
      <c r="K219" s="5" t="s">
        <v>17</v>
      </c>
      <c r="M219" s="2">
        <f>SUM(M221:M224)</f>
        <v>90</v>
      </c>
      <c r="N219" s="2">
        <f aca="true" t="shared" si="30" ref="N219:S219">SUM(N221:N224)</f>
        <v>48</v>
      </c>
      <c r="O219" s="2">
        <f t="shared" si="30"/>
        <v>42</v>
      </c>
      <c r="P219" s="2">
        <f t="shared" si="30"/>
        <v>0</v>
      </c>
      <c r="Q219" s="2">
        <f t="shared" si="30"/>
        <v>2</v>
      </c>
      <c r="R219" s="2">
        <f t="shared" si="30"/>
        <v>23</v>
      </c>
      <c r="S219" s="2">
        <f t="shared" si="30"/>
        <v>4</v>
      </c>
    </row>
    <row r="221" spans="1:19" ht="12.75">
      <c r="A221" s="2" t="s">
        <v>232</v>
      </c>
      <c r="C221" s="2">
        <f>D221+G221</f>
        <v>25</v>
      </c>
      <c r="D221" s="2">
        <f>E221+F221</f>
        <v>25</v>
      </c>
      <c r="E221" s="9">
        <v>14</v>
      </c>
      <c r="F221" s="9">
        <v>11</v>
      </c>
      <c r="G221" s="9">
        <v>0</v>
      </c>
      <c r="H221" s="9">
        <v>25</v>
      </c>
      <c r="I221" s="9">
        <v>0</v>
      </c>
      <c r="J221" s="9">
        <v>0</v>
      </c>
      <c r="K221" s="2" t="s">
        <v>232</v>
      </c>
      <c r="M221" s="2">
        <f>N221+O221</f>
        <v>25</v>
      </c>
      <c r="N221" s="9">
        <v>10</v>
      </c>
      <c r="O221" s="9">
        <v>15</v>
      </c>
      <c r="P221" s="9">
        <v>0</v>
      </c>
      <c r="Q221" s="9">
        <v>0</v>
      </c>
      <c r="R221" s="9">
        <v>9</v>
      </c>
      <c r="S221" s="9">
        <v>0</v>
      </c>
    </row>
    <row r="222" spans="1:19" ht="12.75">
      <c r="A222" s="2" t="s">
        <v>38</v>
      </c>
      <c r="C222" s="2">
        <f>D222+G222</f>
        <v>5</v>
      </c>
      <c r="D222" s="2">
        <f>E222+F222</f>
        <v>5</v>
      </c>
      <c r="E222" s="9">
        <v>3</v>
      </c>
      <c r="F222" s="9">
        <v>2</v>
      </c>
      <c r="G222" s="9">
        <v>0</v>
      </c>
      <c r="H222" s="9">
        <v>4</v>
      </c>
      <c r="I222" s="9">
        <v>1</v>
      </c>
      <c r="J222" s="9">
        <v>0</v>
      </c>
      <c r="K222" s="2" t="s">
        <v>38</v>
      </c>
      <c r="M222" s="2">
        <f>N222+O222</f>
        <v>17</v>
      </c>
      <c r="N222" s="9">
        <v>11</v>
      </c>
      <c r="O222" s="9">
        <v>6</v>
      </c>
      <c r="P222" s="9">
        <v>0</v>
      </c>
      <c r="Q222" s="9">
        <v>1</v>
      </c>
      <c r="R222" s="9">
        <v>2</v>
      </c>
      <c r="S222" s="9">
        <v>0</v>
      </c>
    </row>
    <row r="223" spans="1:19" ht="12.75">
      <c r="A223" s="2" t="s">
        <v>51</v>
      </c>
      <c r="C223" s="2">
        <f>D223+G223</f>
        <v>16</v>
      </c>
      <c r="D223" s="2">
        <f>E223+F223</f>
        <v>16</v>
      </c>
      <c r="E223" s="9">
        <v>11</v>
      </c>
      <c r="F223" s="9">
        <v>5</v>
      </c>
      <c r="G223" s="9">
        <v>0</v>
      </c>
      <c r="H223" s="9">
        <v>16</v>
      </c>
      <c r="I223" s="9">
        <v>0</v>
      </c>
      <c r="J223" s="9">
        <v>0</v>
      </c>
      <c r="K223" s="2" t="s">
        <v>51</v>
      </c>
      <c r="M223" s="2">
        <f>N223+O223</f>
        <v>35</v>
      </c>
      <c r="N223" s="9">
        <v>15</v>
      </c>
      <c r="O223" s="9">
        <v>20</v>
      </c>
      <c r="P223" s="9">
        <v>0</v>
      </c>
      <c r="Q223" s="9">
        <v>1</v>
      </c>
      <c r="R223" s="9">
        <v>1</v>
      </c>
      <c r="S223" s="9">
        <v>4</v>
      </c>
    </row>
    <row r="224" spans="1:19" ht="12.75">
      <c r="A224" s="2" t="s">
        <v>58</v>
      </c>
      <c r="C224" s="2">
        <f>D224+G224</f>
        <v>8</v>
      </c>
      <c r="D224" s="2">
        <f>E224+F224</f>
        <v>8</v>
      </c>
      <c r="E224" s="9">
        <v>6</v>
      </c>
      <c r="F224" s="9">
        <v>2</v>
      </c>
      <c r="G224" s="9">
        <v>0</v>
      </c>
      <c r="H224" s="9">
        <v>8</v>
      </c>
      <c r="I224" s="9">
        <v>0</v>
      </c>
      <c r="J224" s="9">
        <v>0</v>
      </c>
      <c r="K224" s="2" t="s">
        <v>58</v>
      </c>
      <c r="M224" s="2">
        <f>N224+O224</f>
        <v>13</v>
      </c>
      <c r="N224" s="9">
        <v>12</v>
      </c>
      <c r="O224" s="9">
        <v>1</v>
      </c>
      <c r="P224" s="9">
        <v>0</v>
      </c>
      <c r="Q224" s="9">
        <v>0</v>
      </c>
      <c r="R224" s="9">
        <v>11</v>
      </c>
      <c r="S224" s="9">
        <v>0</v>
      </c>
    </row>
    <row r="225" ht="12"/>
    <row r="226" ht="12.75">
      <c r="A226" s="5"/>
    </row>
    <row r="227" spans="1:11" ht="12.75" customHeight="1">
      <c r="A227" s="5"/>
      <c r="K227" s="5"/>
    </row>
    <row r="228" spans="1:11" ht="12.75">
      <c r="A228" s="2" t="s">
        <v>141</v>
      </c>
      <c r="K228" s="2" t="s">
        <v>141</v>
      </c>
    </row>
    <row r="231" spans="2:12" ht="12.75">
      <c r="B231" s="2" t="s">
        <v>104</v>
      </c>
      <c r="L231" s="2" t="s">
        <v>104</v>
      </c>
    </row>
    <row r="232" spans="2:18" ht="12.75">
      <c r="B232" s="13" t="s">
        <v>190</v>
      </c>
      <c r="C232" s="13"/>
      <c r="D232" s="13"/>
      <c r="E232" s="13"/>
      <c r="F232" s="13"/>
      <c r="G232" s="13"/>
      <c r="H232" s="13"/>
      <c r="L232" s="13" t="s">
        <v>190</v>
      </c>
      <c r="M232" s="13"/>
      <c r="N232" s="13"/>
      <c r="O232" s="13"/>
      <c r="P232" s="13"/>
      <c r="Q232" s="13"/>
      <c r="R232" s="13"/>
    </row>
    <row r="234" spans="1:19" s="13" customFormat="1" ht="12.75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>
      <c r="A235" s="32"/>
      <c r="B235" s="33"/>
      <c r="C235" s="34" t="s">
        <v>84</v>
      </c>
      <c r="D235" s="60" t="s">
        <v>156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>
      <c r="A236" s="53" t="s">
        <v>117</v>
      </c>
      <c r="B236" s="54"/>
      <c r="C236" s="34" t="s">
        <v>7</v>
      </c>
      <c r="D236" s="30"/>
      <c r="E236" s="55" t="s">
        <v>167</v>
      </c>
      <c r="F236" s="57"/>
      <c r="G236" s="34" t="s">
        <v>7</v>
      </c>
      <c r="H236" s="31" t="s">
        <v>88</v>
      </c>
      <c r="I236" s="55" t="s">
        <v>92</v>
      </c>
      <c r="J236" s="57"/>
      <c r="K236" s="53" t="s">
        <v>117</v>
      </c>
      <c r="L236" s="54"/>
      <c r="M236" s="30"/>
      <c r="N236" s="55" t="s">
        <v>169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>
      <c r="A237" s="58"/>
      <c r="B237" s="59"/>
      <c r="C237" s="35"/>
      <c r="D237" s="34" t="s">
        <v>10</v>
      </c>
      <c r="E237" s="60" t="s">
        <v>168</v>
      </c>
      <c r="F237" s="62"/>
      <c r="G237" s="35"/>
      <c r="H237" s="34" t="s">
        <v>89</v>
      </c>
      <c r="I237" s="60" t="s">
        <v>98</v>
      </c>
      <c r="J237" s="62"/>
      <c r="K237" s="58"/>
      <c r="L237" s="59"/>
      <c r="M237" s="34" t="s">
        <v>10</v>
      </c>
      <c r="N237" s="60" t="s">
        <v>170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>
      <c r="A238" s="58" t="s">
        <v>118</v>
      </c>
      <c r="B238" s="59"/>
      <c r="C238" s="35"/>
      <c r="D238" s="35"/>
      <c r="E238" s="31"/>
      <c r="F238" s="31"/>
      <c r="G238" s="35"/>
      <c r="H238" s="35"/>
      <c r="I238" s="31" t="s">
        <v>93</v>
      </c>
      <c r="J238" s="37" t="s">
        <v>96</v>
      </c>
      <c r="K238" s="58" t="s">
        <v>118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>
      <c r="A239" s="32"/>
      <c r="B239" s="33"/>
      <c r="C239" s="39" t="s">
        <v>85</v>
      </c>
      <c r="D239" s="39" t="s">
        <v>15</v>
      </c>
      <c r="E239" s="34" t="s">
        <v>123</v>
      </c>
      <c r="F239" s="34" t="s">
        <v>124</v>
      </c>
      <c r="G239" s="39" t="s">
        <v>11</v>
      </c>
      <c r="H239" s="39" t="s">
        <v>90</v>
      </c>
      <c r="I239" s="34" t="s">
        <v>94</v>
      </c>
      <c r="J239" s="34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>
      <c r="A240" s="40"/>
      <c r="B240" s="41"/>
      <c r="C240" s="42" t="s">
        <v>16</v>
      </c>
      <c r="D240" s="43"/>
      <c r="E240" s="42" t="s">
        <v>99</v>
      </c>
      <c r="F240" s="42" t="s">
        <v>100</v>
      </c>
      <c r="G240" s="44" t="s">
        <v>16</v>
      </c>
      <c r="H240" s="42" t="s">
        <v>91</v>
      </c>
      <c r="I240" s="42" t="s">
        <v>95</v>
      </c>
      <c r="J240" s="42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>
      <c r="A242" s="5" t="s">
        <v>17</v>
      </c>
      <c r="C242" s="2">
        <f>SUM(C244:C252)</f>
        <v>340</v>
      </c>
      <c r="D242" s="2">
        <f aca="true" t="shared" si="31" ref="D242:J242">SUM(D244:D252)</f>
        <v>339</v>
      </c>
      <c r="E242" s="2">
        <f t="shared" si="31"/>
        <v>165</v>
      </c>
      <c r="F242" s="2">
        <f t="shared" si="31"/>
        <v>174</v>
      </c>
      <c r="G242" s="2">
        <f t="shared" si="31"/>
        <v>1</v>
      </c>
      <c r="H242" s="2">
        <f t="shared" si="31"/>
        <v>340</v>
      </c>
      <c r="I242" s="2">
        <f t="shared" si="31"/>
        <v>0</v>
      </c>
      <c r="J242" s="2">
        <f t="shared" si="31"/>
        <v>0</v>
      </c>
      <c r="K242" s="5" t="s">
        <v>17</v>
      </c>
      <c r="M242" s="2">
        <f>SUM(M244:M252)</f>
        <v>383</v>
      </c>
      <c r="N242" s="2">
        <f aca="true" t="shared" si="32" ref="N242:S242">SUM(N244:N252)</f>
        <v>210</v>
      </c>
      <c r="O242" s="2">
        <f t="shared" si="32"/>
        <v>173</v>
      </c>
      <c r="P242" s="2">
        <f t="shared" si="32"/>
        <v>1</v>
      </c>
      <c r="Q242" s="2">
        <f t="shared" si="32"/>
        <v>3</v>
      </c>
      <c r="R242" s="2">
        <f t="shared" si="32"/>
        <v>150</v>
      </c>
      <c r="S242" s="2">
        <f t="shared" si="32"/>
        <v>22</v>
      </c>
    </row>
    <row r="244" spans="1:19" ht="12.75">
      <c r="A244" s="2" t="s">
        <v>174</v>
      </c>
      <c r="C244" s="2">
        <f>D244+G244</f>
        <v>31</v>
      </c>
      <c r="D244" s="2">
        <f>E244+F244</f>
        <v>31</v>
      </c>
      <c r="E244" s="9">
        <v>13</v>
      </c>
      <c r="F244" s="9">
        <v>18</v>
      </c>
      <c r="G244" s="9">
        <v>0</v>
      </c>
      <c r="H244" s="9">
        <v>31</v>
      </c>
      <c r="I244" s="9">
        <v>0</v>
      </c>
      <c r="J244" s="9">
        <v>0</v>
      </c>
      <c r="K244" s="2" t="s">
        <v>174</v>
      </c>
      <c r="M244" s="2">
        <f>N244+O244</f>
        <v>65</v>
      </c>
      <c r="N244" s="9">
        <v>36</v>
      </c>
      <c r="O244" s="9">
        <v>29</v>
      </c>
      <c r="P244" s="9">
        <v>1</v>
      </c>
      <c r="Q244" s="9">
        <v>0</v>
      </c>
      <c r="R244" s="9">
        <v>29</v>
      </c>
      <c r="S244" s="9">
        <v>4</v>
      </c>
    </row>
    <row r="245" spans="1:19" ht="12.75">
      <c r="A245" s="11" t="s">
        <v>116</v>
      </c>
      <c r="C245" s="2">
        <f aca="true" t="shared" si="33" ref="C245:C252">D245+G245</f>
        <v>23</v>
      </c>
      <c r="D245" s="2">
        <f aca="true" t="shared" si="34" ref="D245:D252">E245+F245</f>
        <v>23</v>
      </c>
      <c r="E245" s="9">
        <v>15</v>
      </c>
      <c r="F245" s="9">
        <v>8</v>
      </c>
      <c r="G245" s="9">
        <v>0</v>
      </c>
      <c r="H245" s="9">
        <v>23</v>
      </c>
      <c r="I245" s="9">
        <v>0</v>
      </c>
      <c r="J245" s="9">
        <v>0</v>
      </c>
      <c r="K245" s="11" t="s">
        <v>116</v>
      </c>
      <c r="M245" s="2">
        <f aca="true" t="shared" si="35" ref="M245:M252">N245+O245</f>
        <v>12</v>
      </c>
      <c r="N245" s="9">
        <v>6</v>
      </c>
      <c r="O245" s="9">
        <v>6</v>
      </c>
      <c r="P245" s="9">
        <v>0</v>
      </c>
      <c r="Q245" s="9">
        <v>0</v>
      </c>
      <c r="R245" s="9">
        <v>7</v>
      </c>
      <c r="S245" s="9">
        <v>3</v>
      </c>
    </row>
    <row r="246" spans="1:19" ht="12.75">
      <c r="A246" s="11" t="s">
        <v>115</v>
      </c>
      <c r="C246" s="2">
        <f t="shared" si="33"/>
        <v>65</v>
      </c>
      <c r="D246" s="2">
        <f t="shared" si="34"/>
        <v>65</v>
      </c>
      <c r="E246" s="9">
        <v>31</v>
      </c>
      <c r="F246" s="9">
        <v>34</v>
      </c>
      <c r="G246" s="9">
        <v>0</v>
      </c>
      <c r="H246" s="9">
        <v>65</v>
      </c>
      <c r="I246" s="9">
        <v>0</v>
      </c>
      <c r="J246" s="9">
        <v>0</v>
      </c>
      <c r="K246" s="11" t="s">
        <v>115</v>
      </c>
      <c r="M246" s="2">
        <f t="shared" si="35"/>
        <v>43</v>
      </c>
      <c r="N246" s="9">
        <v>23</v>
      </c>
      <c r="O246" s="9">
        <v>20</v>
      </c>
      <c r="P246" s="9">
        <v>0</v>
      </c>
      <c r="Q246" s="9">
        <v>1</v>
      </c>
      <c r="R246" s="9">
        <v>16</v>
      </c>
      <c r="S246" s="9">
        <v>4</v>
      </c>
    </row>
    <row r="247" spans="1:19" ht="12.75">
      <c r="A247" s="11" t="s">
        <v>114</v>
      </c>
      <c r="C247" s="2">
        <f t="shared" si="33"/>
        <v>19</v>
      </c>
      <c r="D247" s="2">
        <f t="shared" si="34"/>
        <v>19</v>
      </c>
      <c r="E247" s="9">
        <v>14</v>
      </c>
      <c r="F247" s="9">
        <v>5</v>
      </c>
      <c r="G247" s="9">
        <v>0</v>
      </c>
      <c r="H247" s="9">
        <v>19</v>
      </c>
      <c r="I247" s="9">
        <v>0</v>
      </c>
      <c r="J247" s="9">
        <v>0</v>
      </c>
      <c r="K247" s="11" t="s">
        <v>114</v>
      </c>
      <c r="M247" s="2">
        <f t="shared" si="35"/>
        <v>19</v>
      </c>
      <c r="N247" s="9">
        <v>10</v>
      </c>
      <c r="O247" s="9">
        <v>9</v>
      </c>
      <c r="P247" s="9">
        <v>0</v>
      </c>
      <c r="Q247" s="9">
        <v>0</v>
      </c>
      <c r="R247" s="9">
        <v>14</v>
      </c>
      <c r="S247" s="9">
        <v>1</v>
      </c>
    </row>
    <row r="248" spans="1:19" ht="12.75">
      <c r="A248" s="11" t="s">
        <v>175</v>
      </c>
      <c r="C248" s="2">
        <f t="shared" si="33"/>
        <v>116</v>
      </c>
      <c r="D248" s="2">
        <f t="shared" si="34"/>
        <v>116</v>
      </c>
      <c r="E248" s="9">
        <v>52</v>
      </c>
      <c r="F248" s="9">
        <v>64</v>
      </c>
      <c r="G248" s="9">
        <v>0</v>
      </c>
      <c r="H248" s="9">
        <v>116</v>
      </c>
      <c r="I248" s="9">
        <v>0</v>
      </c>
      <c r="J248" s="9">
        <v>0</v>
      </c>
      <c r="K248" s="11" t="s">
        <v>175</v>
      </c>
      <c r="M248" s="2">
        <f t="shared" si="35"/>
        <v>100</v>
      </c>
      <c r="N248" s="9">
        <v>55</v>
      </c>
      <c r="O248" s="9">
        <v>45</v>
      </c>
      <c r="P248" s="9">
        <v>0</v>
      </c>
      <c r="Q248" s="9">
        <v>1</v>
      </c>
      <c r="R248" s="9">
        <v>38</v>
      </c>
      <c r="S248" s="9">
        <v>5</v>
      </c>
    </row>
    <row r="249" spans="1:19" ht="12.75">
      <c r="A249" s="11" t="s">
        <v>113</v>
      </c>
      <c r="C249" s="2">
        <f t="shared" si="33"/>
        <v>37</v>
      </c>
      <c r="D249" s="2">
        <f t="shared" si="34"/>
        <v>36</v>
      </c>
      <c r="E249" s="9">
        <v>19</v>
      </c>
      <c r="F249" s="9">
        <v>17</v>
      </c>
      <c r="G249" s="9">
        <v>1</v>
      </c>
      <c r="H249" s="9">
        <v>37</v>
      </c>
      <c r="I249" s="9">
        <v>0</v>
      </c>
      <c r="J249" s="9">
        <v>0</v>
      </c>
      <c r="K249" s="11" t="s">
        <v>113</v>
      </c>
      <c r="M249" s="2">
        <f t="shared" si="35"/>
        <v>66</v>
      </c>
      <c r="N249" s="9">
        <v>34</v>
      </c>
      <c r="O249" s="9">
        <v>32</v>
      </c>
      <c r="P249" s="9">
        <v>0</v>
      </c>
      <c r="Q249" s="9">
        <v>0</v>
      </c>
      <c r="R249" s="9">
        <v>21</v>
      </c>
      <c r="S249" s="9">
        <v>1</v>
      </c>
    </row>
    <row r="250" spans="1:19" ht="12.75">
      <c r="A250" s="11" t="s">
        <v>176</v>
      </c>
      <c r="C250" s="2">
        <f t="shared" si="33"/>
        <v>21</v>
      </c>
      <c r="D250" s="2">
        <f t="shared" si="34"/>
        <v>21</v>
      </c>
      <c r="E250" s="9">
        <v>11</v>
      </c>
      <c r="F250" s="9">
        <v>10</v>
      </c>
      <c r="G250" s="9">
        <v>0</v>
      </c>
      <c r="H250" s="9">
        <v>21</v>
      </c>
      <c r="I250" s="9">
        <v>0</v>
      </c>
      <c r="J250" s="9">
        <v>0</v>
      </c>
      <c r="K250" s="11" t="s">
        <v>176</v>
      </c>
      <c r="M250" s="2">
        <f t="shared" si="35"/>
        <v>59</v>
      </c>
      <c r="N250" s="9">
        <v>33</v>
      </c>
      <c r="O250" s="9">
        <v>26</v>
      </c>
      <c r="P250" s="9">
        <v>0</v>
      </c>
      <c r="Q250" s="9">
        <v>0</v>
      </c>
      <c r="R250" s="9">
        <v>13</v>
      </c>
      <c r="S250" s="9">
        <v>3</v>
      </c>
    </row>
    <row r="251" spans="1:19" ht="12.75">
      <c r="A251" s="11" t="s">
        <v>111</v>
      </c>
      <c r="C251" s="2">
        <f t="shared" si="33"/>
        <v>0</v>
      </c>
      <c r="D251" s="2">
        <f t="shared" si="34"/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11" t="s">
        <v>111</v>
      </c>
      <c r="M251" s="2">
        <f t="shared" si="35"/>
        <v>3</v>
      </c>
      <c r="N251" s="9">
        <v>2</v>
      </c>
      <c r="O251" s="9">
        <v>1</v>
      </c>
      <c r="P251" s="9">
        <v>0</v>
      </c>
      <c r="Q251" s="9">
        <v>1</v>
      </c>
      <c r="R251" s="9">
        <v>1</v>
      </c>
      <c r="S251" s="9">
        <v>0</v>
      </c>
    </row>
    <row r="252" spans="1:19" ht="12.75">
      <c r="A252" s="11" t="s">
        <v>112</v>
      </c>
      <c r="C252" s="2">
        <f t="shared" si="33"/>
        <v>28</v>
      </c>
      <c r="D252" s="2">
        <f t="shared" si="34"/>
        <v>28</v>
      </c>
      <c r="E252" s="9">
        <v>10</v>
      </c>
      <c r="F252" s="9">
        <v>18</v>
      </c>
      <c r="G252" s="9">
        <v>0</v>
      </c>
      <c r="H252" s="9">
        <v>28</v>
      </c>
      <c r="I252" s="9">
        <v>0</v>
      </c>
      <c r="J252" s="9">
        <v>0</v>
      </c>
      <c r="K252" s="11" t="s">
        <v>112</v>
      </c>
      <c r="M252" s="2">
        <f t="shared" si="35"/>
        <v>16</v>
      </c>
      <c r="N252" s="9">
        <v>11</v>
      </c>
      <c r="O252" s="9">
        <v>5</v>
      </c>
      <c r="P252" s="9">
        <v>0</v>
      </c>
      <c r="Q252" s="9">
        <v>0</v>
      </c>
      <c r="R252" s="9">
        <v>11</v>
      </c>
      <c r="S252" s="9">
        <v>1</v>
      </c>
    </row>
    <row r="253" ht="12.75"/>
    <row r="254" ht="12.75">
      <c r="A254" s="5"/>
    </row>
    <row r="255" spans="1:11" ht="12.75" customHeight="1">
      <c r="A255" s="5"/>
      <c r="K255" s="5"/>
    </row>
    <row r="256" spans="1:11" ht="12.75">
      <c r="A256" s="2" t="s">
        <v>164</v>
      </c>
      <c r="K256" s="2" t="s">
        <v>164</v>
      </c>
    </row>
    <row r="259" spans="2:12" ht="12.75">
      <c r="B259" s="2" t="s">
        <v>104</v>
      </c>
      <c r="L259" s="2" t="s">
        <v>104</v>
      </c>
    </row>
    <row r="260" spans="2:18" ht="12.75">
      <c r="B260" s="13" t="s">
        <v>190</v>
      </c>
      <c r="C260" s="13"/>
      <c r="D260" s="13"/>
      <c r="E260" s="13"/>
      <c r="F260" s="13"/>
      <c r="G260" s="13"/>
      <c r="H260" s="13"/>
      <c r="L260" s="13" t="s">
        <v>190</v>
      </c>
      <c r="M260" s="13"/>
      <c r="N260" s="13"/>
      <c r="O260" s="13"/>
      <c r="P260" s="13"/>
      <c r="Q260" s="13"/>
      <c r="R260" s="13"/>
    </row>
    <row r="262" spans="1:19" s="13" customFormat="1" ht="12.75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>
      <c r="A263" s="32"/>
      <c r="B263" s="33"/>
      <c r="C263" s="34" t="s">
        <v>84</v>
      </c>
      <c r="D263" s="60" t="s">
        <v>156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>
      <c r="A264" s="53" t="s">
        <v>117</v>
      </c>
      <c r="B264" s="54"/>
      <c r="C264" s="34" t="s">
        <v>7</v>
      </c>
      <c r="D264" s="30"/>
      <c r="E264" s="55" t="s">
        <v>167</v>
      </c>
      <c r="F264" s="57"/>
      <c r="G264" s="34" t="s">
        <v>7</v>
      </c>
      <c r="H264" s="31" t="s">
        <v>88</v>
      </c>
      <c r="I264" s="55" t="s">
        <v>92</v>
      </c>
      <c r="J264" s="57"/>
      <c r="K264" s="53" t="s">
        <v>117</v>
      </c>
      <c r="L264" s="54"/>
      <c r="M264" s="30"/>
      <c r="N264" s="55" t="s">
        <v>169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>
      <c r="A265" s="58"/>
      <c r="B265" s="59"/>
      <c r="C265" s="35"/>
      <c r="D265" s="34" t="s">
        <v>10</v>
      </c>
      <c r="E265" s="60" t="s">
        <v>168</v>
      </c>
      <c r="F265" s="62"/>
      <c r="G265" s="35"/>
      <c r="H265" s="34" t="s">
        <v>89</v>
      </c>
      <c r="I265" s="60" t="s">
        <v>98</v>
      </c>
      <c r="J265" s="62"/>
      <c r="K265" s="58"/>
      <c r="L265" s="59"/>
      <c r="M265" s="34" t="s">
        <v>10</v>
      </c>
      <c r="N265" s="60" t="s">
        <v>170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>
      <c r="A266" s="58" t="s">
        <v>118</v>
      </c>
      <c r="B266" s="59"/>
      <c r="C266" s="35"/>
      <c r="D266" s="35"/>
      <c r="E266" s="31"/>
      <c r="F266" s="31"/>
      <c r="G266" s="35"/>
      <c r="H266" s="35"/>
      <c r="I266" s="31" t="s">
        <v>93</v>
      </c>
      <c r="J266" s="37" t="s">
        <v>96</v>
      </c>
      <c r="K266" s="58" t="s">
        <v>118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>
      <c r="A267" s="32"/>
      <c r="B267" s="33"/>
      <c r="C267" s="39" t="s">
        <v>85</v>
      </c>
      <c r="D267" s="39" t="s">
        <v>15</v>
      </c>
      <c r="E267" s="34" t="s">
        <v>123</v>
      </c>
      <c r="F267" s="34" t="s">
        <v>124</v>
      </c>
      <c r="G267" s="39" t="s">
        <v>11</v>
      </c>
      <c r="H267" s="39" t="s">
        <v>90</v>
      </c>
      <c r="I267" s="34" t="s">
        <v>94</v>
      </c>
      <c r="J267" s="34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>
      <c r="A268" s="40"/>
      <c r="B268" s="41"/>
      <c r="C268" s="42" t="s">
        <v>16</v>
      </c>
      <c r="D268" s="43"/>
      <c r="E268" s="42" t="s">
        <v>99</v>
      </c>
      <c r="F268" s="42" t="s">
        <v>100</v>
      </c>
      <c r="G268" s="44" t="s">
        <v>16</v>
      </c>
      <c r="H268" s="42" t="s">
        <v>91</v>
      </c>
      <c r="I268" s="42" t="s">
        <v>95</v>
      </c>
      <c r="J268" s="42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>
      <c r="A270" s="5" t="s">
        <v>17</v>
      </c>
      <c r="C270" s="2">
        <f>SUM(C272:C277)</f>
        <v>35</v>
      </c>
      <c r="D270" s="2">
        <f aca="true" t="shared" si="36" ref="D270:J270">SUM(D272:D277)</f>
        <v>35</v>
      </c>
      <c r="E270" s="2">
        <f t="shared" si="36"/>
        <v>10</v>
      </c>
      <c r="F270" s="2">
        <f t="shared" si="36"/>
        <v>25</v>
      </c>
      <c r="G270" s="2">
        <f t="shared" si="36"/>
        <v>0</v>
      </c>
      <c r="H270" s="2">
        <f t="shared" si="36"/>
        <v>35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88</v>
      </c>
      <c r="N270" s="2">
        <f aca="true" t="shared" si="37" ref="N270:S270">SUM(N272:N277)</f>
        <v>42</v>
      </c>
      <c r="O270" s="2">
        <f t="shared" si="37"/>
        <v>46</v>
      </c>
      <c r="P270" s="2">
        <f t="shared" si="37"/>
        <v>0</v>
      </c>
      <c r="Q270" s="2">
        <f t="shared" si="37"/>
        <v>1</v>
      </c>
      <c r="R270" s="2">
        <f t="shared" si="37"/>
        <v>4</v>
      </c>
      <c r="S270" s="2">
        <f t="shared" si="37"/>
        <v>1</v>
      </c>
    </row>
    <row r="272" spans="1:19" ht="12.75">
      <c r="A272" s="11" t="s">
        <v>73</v>
      </c>
      <c r="C272" s="2">
        <f aca="true" t="shared" si="38" ref="C272:C277">D272+G272</f>
        <v>1</v>
      </c>
      <c r="D272" s="2">
        <f aca="true" t="shared" si="39" ref="D272:D277">E272+F272</f>
        <v>1</v>
      </c>
      <c r="E272" s="9">
        <v>0</v>
      </c>
      <c r="F272" s="9">
        <v>1</v>
      </c>
      <c r="G272" s="9">
        <v>0</v>
      </c>
      <c r="H272" s="9">
        <v>1</v>
      </c>
      <c r="I272" s="9">
        <v>0</v>
      </c>
      <c r="J272" s="9">
        <v>0</v>
      </c>
      <c r="K272" s="11" t="s">
        <v>73</v>
      </c>
      <c r="M272" s="2">
        <f aca="true" t="shared" si="40" ref="M272:M277">N272+O272</f>
        <v>4</v>
      </c>
      <c r="N272" s="9">
        <v>2</v>
      </c>
      <c r="O272" s="9">
        <v>2</v>
      </c>
      <c r="P272" s="9">
        <v>0</v>
      </c>
      <c r="Q272" s="9">
        <v>0</v>
      </c>
      <c r="R272" s="9">
        <v>0</v>
      </c>
      <c r="S272" s="9">
        <v>0</v>
      </c>
    </row>
    <row r="273" spans="1:19" ht="12.75">
      <c r="A273" s="11" t="s">
        <v>30</v>
      </c>
      <c r="C273" s="2">
        <f t="shared" si="38"/>
        <v>2</v>
      </c>
      <c r="D273" s="2">
        <f t="shared" si="39"/>
        <v>2</v>
      </c>
      <c r="E273" s="9">
        <v>0</v>
      </c>
      <c r="F273" s="9">
        <v>2</v>
      </c>
      <c r="G273" s="9">
        <v>0</v>
      </c>
      <c r="H273" s="9">
        <v>2</v>
      </c>
      <c r="I273" s="9">
        <v>0</v>
      </c>
      <c r="J273" s="9">
        <v>0</v>
      </c>
      <c r="K273" s="11" t="s">
        <v>30</v>
      </c>
      <c r="M273" s="2">
        <f t="shared" si="40"/>
        <v>18</v>
      </c>
      <c r="N273" s="9">
        <v>6</v>
      </c>
      <c r="O273" s="9">
        <v>12</v>
      </c>
      <c r="P273" s="9">
        <v>0</v>
      </c>
      <c r="Q273" s="9">
        <v>0</v>
      </c>
      <c r="R273" s="9">
        <v>2</v>
      </c>
      <c r="S273" s="9">
        <v>0</v>
      </c>
    </row>
    <row r="274" spans="1:19" ht="12.75">
      <c r="A274" s="11" t="s">
        <v>33</v>
      </c>
      <c r="C274" s="2">
        <f t="shared" si="38"/>
        <v>2</v>
      </c>
      <c r="D274" s="2">
        <f t="shared" si="39"/>
        <v>2</v>
      </c>
      <c r="E274" s="9">
        <v>1</v>
      </c>
      <c r="F274" s="9">
        <v>1</v>
      </c>
      <c r="G274" s="9">
        <v>0</v>
      </c>
      <c r="H274" s="9">
        <v>2</v>
      </c>
      <c r="I274" s="9">
        <v>0</v>
      </c>
      <c r="J274" s="9">
        <v>0</v>
      </c>
      <c r="K274" s="11" t="s">
        <v>33</v>
      </c>
      <c r="M274" s="2">
        <f t="shared" si="40"/>
        <v>6</v>
      </c>
      <c r="N274" s="9">
        <v>5</v>
      </c>
      <c r="O274" s="9">
        <v>1</v>
      </c>
      <c r="P274" s="9">
        <v>0</v>
      </c>
      <c r="Q274" s="9">
        <v>0</v>
      </c>
      <c r="R274" s="9">
        <v>0</v>
      </c>
      <c r="S274" s="9">
        <v>0</v>
      </c>
    </row>
    <row r="275" spans="1:19" ht="12.75">
      <c r="A275" s="11" t="s">
        <v>48</v>
      </c>
      <c r="C275" s="2">
        <f t="shared" si="38"/>
        <v>3</v>
      </c>
      <c r="D275" s="2">
        <f t="shared" si="39"/>
        <v>3</v>
      </c>
      <c r="E275" s="9">
        <v>0</v>
      </c>
      <c r="F275" s="9">
        <v>3</v>
      </c>
      <c r="G275" s="9">
        <v>0</v>
      </c>
      <c r="H275" s="9">
        <v>3</v>
      </c>
      <c r="I275" s="9">
        <v>0</v>
      </c>
      <c r="J275" s="9">
        <v>0</v>
      </c>
      <c r="K275" s="11" t="s">
        <v>48</v>
      </c>
      <c r="M275" s="2">
        <f t="shared" si="40"/>
        <v>4</v>
      </c>
      <c r="N275" s="9">
        <v>3</v>
      </c>
      <c r="O275" s="9">
        <v>1</v>
      </c>
      <c r="P275" s="9">
        <v>0</v>
      </c>
      <c r="Q275" s="9">
        <v>0</v>
      </c>
      <c r="R275" s="9">
        <v>0</v>
      </c>
      <c r="S275" s="9">
        <v>0</v>
      </c>
    </row>
    <row r="276" spans="1:19" ht="12.75">
      <c r="A276" s="2" t="s">
        <v>49</v>
      </c>
      <c r="C276" s="2">
        <f t="shared" si="38"/>
        <v>14</v>
      </c>
      <c r="D276" s="2">
        <f t="shared" si="39"/>
        <v>14</v>
      </c>
      <c r="E276" s="9">
        <v>3</v>
      </c>
      <c r="F276" s="9">
        <v>11</v>
      </c>
      <c r="G276" s="9">
        <v>0</v>
      </c>
      <c r="H276" s="9">
        <v>14</v>
      </c>
      <c r="I276" s="9">
        <v>0</v>
      </c>
      <c r="J276" s="9">
        <v>0</v>
      </c>
      <c r="K276" s="2" t="s">
        <v>49</v>
      </c>
      <c r="M276" s="2">
        <f t="shared" si="40"/>
        <v>37</v>
      </c>
      <c r="N276" s="9">
        <v>16</v>
      </c>
      <c r="O276" s="9">
        <v>21</v>
      </c>
      <c r="P276" s="9">
        <v>0</v>
      </c>
      <c r="Q276" s="9">
        <v>0</v>
      </c>
      <c r="R276" s="9">
        <v>1</v>
      </c>
      <c r="S276" s="9">
        <v>1</v>
      </c>
    </row>
    <row r="277" spans="1:19" ht="12.75">
      <c r="A277" s="11" t="s">
        <v>64</v>
      </c>
      <c r="C277" s="2">
        <f t="shared" si="38"/>
        <v>13</v>
      </c>
      <c r="D277" s="2">
        <f t="shared" si="39"/>
        <v>13</v>
      </c>
      <c r="E277" s="9">
        <v>6</v>
      </c>
      <c r="F277" s="9">
        <v>7</v>
      </c>
      <c r="G277" s="9">
        <v>0</v>
      </c>
      <c r="H277" s="9">
        <v>13</v>
      </c>
      <c r="I277" s="9">
        <v>0</v>
      </c>
      <c r="J277" s="9">
        <v>0</v>
      </c>
      <c r="K277" s="11" t="s">
        <v>64</v>
      </c>
      <c r="M277" s="2">
        <f t="shared" si="40"/>
        <v>19</v>
      </c>
      <c r="N277" s="9">
        <v>10</v>
      </c>
      <c r="O277" s="9">
        <v>9</v>
      </c>
      <c r="P277" s="9">
        <v>0</v>
      </c>
      <c r="Q277" s="9">
        <v>1</v>
      </c>
      <c r="R277" s="9">
        <v>1</v>
      </c>
      <c r="S277" s="9">
        <v>0</v>
      </c>
    </row>
    <row r="278" ht="12"/>
    <row r="279" ht="12.75">
      <c r="A279" s="2"/>
    </row>
    <row r="280" spans="1:11" ht="12.75" customHeight="1">
      <c r="A280" s="5"/>
      <c r="K280" s="5"/>
    </row>
    <row r="281" spans="1:11" ht="12.75">
      <c r="A281" s="5" t="s">
        <v>179</v>
      </c>
      <c r="K281" s="5" t="s">
        <v>179</v>
      </c>
    </row>
    <row r="282" spans="1:19" ht="12.75">
      <c r="A282" s="3" t="s">
        <v>135</v>
      </c>
      <c r="C282" s="2">
        <f>D282+G282</f>
        <v>0</v>
      </c>
      <c r="D282" s="2">
        <f>E282+F282</f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3" t="s">
        <v>135</v>
      </c>
      <c r="M282" s="2">
        <f>N282+O282</f>
        <v>1</v>
      </c>
      <c r="N282" s="9">
        <v>1</v>
      </c>
      <c r="O282" s="9">
        <v>0</v>
      </c>
      <c r="P282" s="9">
        <v>0</v>
      </c>
      <c r="Q282" s="9">
        <v>0</v>
      </c>
      <c r="R282" s="9">
        <v>1</v>
      </c>
      <c r="S282" s="9">
        <v>0</v>
      </c>
    </row>
    <row r="284" spans="1:11" ht="12.75">
      <c r="A284" s="5" t="s">
        <v>136</v>
      </c>
      <c r="C284"/>
      <c r="D284"/>
      <c r="K284" s="5" t="s">
        <v>136</v>
      </c>
    </row>
    <row r="285" spans="1:19" ht="12.75">
      <c r="A285" s="3" t="s">
        <v>137</v>
      </c>
      <c r="C285" s="2">
        <f>D285+G285</f>
        <v>3</v>
      </c>
      <c r="D285" s="2">
        <f>E285+F285</f>
        <v>3</v>
      </c>
      <c r="E285" s="9">
        <v>1</v>
      </c>
      <c r="F285" s="9">
        <v>2</v>
      </c>
      <c r="G285" s="9">
        <v>0</v>
      </c>
      <c r="H285" s="9">
        <v>3</v>
      </c>
      <c r="I285" s="9">
        <v>0</v>
      </c>
      <c r="J285" s="9">
        <v>0</v>
      </c>
      <c r="K285" s="3" t="s">
        <v>137</v>
      </c>
      <c r="M285" s="2">
        <f>N285+O285</f>
        <v>19</v>
      </c>
      <c r="N285" s="9">
        <v>11</v>
      </c>
      <c r="O285" s="9">
        <v>8</v>
      </c>
      <c r="P285" s="9">
        <v>0</v>
      </c>
      <c r="Q285" s="9">
        <v>1</v>
      </c>
      <c r="R285" s="9">
        <v>5</v>
      </c>
      <c r="S285" s="9">
        <v>1</v>
      </c>
    </row>
    <row r="287" spans="1:19" ht="12.75">
      <c r="A287" s="6" t="s">
        <v>17</v>
      </c>
      <c r="C287" s="2">
        <f>D287+G287</f>
        <v>1529</v>
      </c>
      <c r="D287" s="2">
        <f>E287+F287</f>
        <v>1523</v>
      </c>
      <c r="E287" s="2">
        <f aca="true" t="shared" si="41" ref="E287:J287">SUM(E26,E53,E75,E107,E138,E160,E191,E219,E242,E270,E282,E285)</f>
        <v>769</v>
      </c>
      <c r="F287" s="2">
        <f t="shared" si="41"/>
        <v>754</v>
      </c>
      <c r="G287" s="2">
        <f t="shared" si="41"/>
        <v>6</v>
      </c>
      <c r="H287" s="2">
        <f t="shared" si="41"/>
        <v>1527</v>
      </c>
      <c r="I287" s="2">
        <f t="shared" si="41"/>
        <v>1</v>
      </c>
      <c r="J287" s="2">
        <f t="shared" si="41"/>
        <v>1</v>
      </c>
      <c r="K287" s="6" t="s">
        <v>17</v>
      </c>
      <c r="M287" s="2">
        <f>N287+O287</f>
        <v>1967</v>
      </c>
      <c r="N287" s="2">
        <f aca="true" t="shared" si="42" ref="N287:S287">SUM(N26,N53,N75,N107,N138,N160,N191,N219,N242,N270,N282,N285)</f>
        <v>984</v>
      </c>
      <c r="O287" s="2">
        <f t="shared" si="42"/>
        <v>983</v>
      </c>
      <c r="P287" s="2">
        <f t="shared" si="42"/>
        <v>11</v>
      </c>
      <c r="Q287" s="2">
        <f t="shared" si="42"/>
        <v>36</v>
      </c>
      <c r="R287" s="2">
        <f t="shared" si="42"/>
        <v>718</v>
      </c>
      <c r="S287" s="2">
        <f t="shared" si="42"/>
        <v>106</v>
      </c>
    </row>
    <row r="288" spans="1:11" ht="12.75">
      <c r="A288" s="12" t="s">
        <v>18</v>
      </c>
      <c r="K288" s="12" t="s">
        <v>18</v>
      </c>
    </row>
    <row r="293" spans="2:12" ht="12.75">
      <c r="B293" s="2" t="s">
        <v>104</v>
      </c>
      <c r="L293" s="2" t="s">
        <v>104</v>
      </c>
    </row>
    <row r="294" spans="2:18" ht="12.75">
      <c r="B294" s="13" t="s">
        <v>190</v>
      </c>
      <c r="C294" s="13"/>
      <c r="D294" s="13"/>
      <c r="E294" s="13"/>
      <c r="F294" s="13"/>
      <c r="G294" s="13"/>
      <c r="H294" s="13"/>
      <c r="L294" s="13" t="s">
        <v>190</v>
      </c>
      <c r="M294" s="13"/>
      <c r="N294" s="13"/>
      <c r="O294" s="13"/>
      <c r="P294" s="13"/>
      <c r="Q294" s="13"/>
      <c r="R294" s="13"/>
    </row>
    <row r="296" spans="1:19" s="13" customFormat="1" ht="12.75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>
      <c r="A297" s="32"/>
      <c r="B297" s="33"/>
      <c r="C297" s="34" t="s">
        <v>84</v>
      </c>
      <c r="D297" s="60" t="s">
        <v>156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>
      <c r="A298" s="53" t="s">
        <v>117</v>
      </c>
      <c r="B298" s="54"/>
      <c r="C298" s="34" t="s">
        <v>7</v>
      </c>
      <c r="D298" s="30"/>
      <c r="E298" s="55" t="s">
        <v>167</v>
      </c>
      <c r="F298" s="57"/>
      <c r="G298" s="34" t="s">
        <v>7</v>
      </c>
      <c r="H298" s="31" t="s">
        <v>88</v>
      </c>
      <c r="I298" s="55" t="s">
        <v>92</v>
      </c>
      <c r="J298" s="57"/>
      <c r="K298" s="53" t="s">
        <v>117</v>
      </c>
      <c r="L298" s="54"/>
      <c r="M298" s="30"/>
      <c r="N298" s="55" t="s">
        <v>169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>
      <c r="A299" s="58"/>
      <c r="B299" s="59"/>
      <c r="C299" s="35"/>
      <c r="D299" s="34" t="s">
        <v>10</v>
      </c>
      <c r="E299" s="60" t="s">
        <v>168</v>
      </c>
      <c r="F299" s="62"/>
      <c r="G299" s="35"/>
      <c r="H299" s="34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170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>
      <c r="A300" s="58" t="s">
        <v>118</v>
      </c>
      <c r="B300" s="59"/>
      <c r="C300" s="35"/>
      <c r="D300" s="35"/>
      <c r="E300" s="31"/>
      <c r="F300" s="31"/>
      <c r="G300" s="35"/>
      <c r="H300" s="35"/>
      <c r="I300" s="31" t="s">
        <v>93</v>
      </c>
      <c r="J300" s="37" t="s">
        <v>96</v>
      </c>
      <c r="K300" s="58" t="s">
        <v>118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>
      <c r="A301" s="32"/>
      <c r="B301" s="33"/>
      <c r="C301" s="39" t="s">
        <v>85</v>
      </c>
      <c r="D301" s="39" t="s">
        <v>15</v>
      </c>
      <c r="E301" s="34" t="s">
        <v>123</v>
      </c>
      <c r="F301" s="34" t="s">
        <v>124</v>
      </c>
      <c r="G301" s="39" t="s">
        <v>11</v>
      </c>
      <c r="H301" s="39" t="s">
        <v>90</v>
      </c>
      <c r="I301" s="34" t="s">
        <v>94</v>
      </c>
      <c r="J301" s="34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>
      <c r="A302" s="40"/>
      <c r="B302" s="41"/>
      <c r="C302" s="42" t="s">
        <v>16</v>
      </c>
      <c r="D302" s="43"/>
      <c r="E302" s="42" t="s">
        <v>99</v>
      </c>
      <c r="F302" s="42" t="s">
        <v>100</v>
      </c>
      <c r="G302" s="44" t="s">
        <v>16</v>
      </c>
      <c r="H302" s="42" t="s">
        <v>91</v>
      </c>
      <c r="I302" s="42" t="s">
        <v>95</v>
      </c>
      <c r="J302" s="42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19" ht="12.75">
      <c r="A304" s="5" t="s">
        <v>17</v>
      </c>
      <c r="C304" s="2">
        <f>SUM(C307:C316)</f>
        <v>1526</v>
      </c>
      <c r="D304" s="2">
        <f aca="true" t="shared" si="43" ref="D304:J304">SUM(D307:D316)</f>
        <v>1520</v>
      </c>
      <c r="E304" s="2">
        <f t="shared" si="43"/>
        <v>768</v>
      </c>
      <c r="F304" s="2">
        <f t="shared" si="43"/>
        <v>752</v>
      </c>
      <c r="G304" s="2">
        <f t="shared" si="43"/>
        <v>6</v>
      </c>
      <c r="H304" s="2">
        <f t="shared" si="43"/>
        <v>1524</v>
      </c>
      <c r="I304" s="2">
        <f t="shared" si="43"/>
        <v>1</v>
      </c>
      <c r="J304" s="2">
        <f t="shared" si="43"/>
        <v>1</v>
      </c>
      <c r="K304" s="5" t="s">
        <v>17</v>
      </c>
      <c r="M304" s="2">
        <f aca="true" t="shared" si="44" ref="M304:S304">SUM(M307:M316)</f>
        <v>1947</v>
      </c>
      <c r="N304" s="2">
        <f t="shared" si="44"/>
        <v>972</v>
      </c>
      <c r="O304" s="2">
        <f t="shared" si="44"/>
        <v>975</v>
      </c>
      <c r="P304" s="2">
        <f t="shared" si="44"/>
        <v>11</v>
      </c>
      <c r="Q304" s="2">
        <f t="shared" si="44"/>
        <v>35</v>
      </c>
      <c r="R304" s="2">
        <f t="shared" si="44"/>
        <v>712</v>
      </c>
      <c r="S304" s="2">
        <f t="shared" si="44"/>
        <v>105</v>
      </c>
    </row>
    <row r="306" spans="1:11" ht="12.75">
      <c r="A306" s="2" t="s">
        <v>152</v>
      </c>
      <c r="K306" s="2" t="s">
        <v>152</v>
      </c>
    </row>
    <row r="307" spans="1:19" ht="12.75">
      <c r="A307" s="2" t="s">
        <v>142</v>
      </c>
      <c r="C307" s="2">
        <f>C26</f>
        <v>170</v>
      </c>
      <c r="D307" s="2">
        <f aca="true" t="shared" si="45" ref="D307:J307">D26</f>
        <v>168</v>
      </c>
      <c r="E307" s="2">
        <f t="shared" si="45"/>
        <v>94</v>
      </c>
      <c r="F307" s="2">
        <f t="shared" si="45"/>
        <v>74</v>
      </c>
      <c r="G307" s="2">
        <f t="shared" si="45"/>
        <v>2</v>
      </c>
      <c r="H307" s="2">
        <f t="shared" si="45"/>
        <v>170</v>
      </c>
      <c r="I307" s="2">
        <f t="shared" si="45"/>
        <v>0</v>
      </c>
      <c r="J307" s="2">
        <f t="shared" si="45"/>
        <v>0</v>
      </c>
      <c r="K307" s="2" t="s">
        <v>142</v>
      </c>
      <c r="M307" s="2">
        <f>M26</f>
        <v>188</v>
      </c>
      <c r="N307" s="2">
        <f aca="true" t="shared" si="46" ref="N307:S307">N26</f>
        <v>86</v>
      </c>
      <c r="O307" s="2">
        <f t="shared" si="46"/>
        <v>102</v>
      </c>
      <c r="P307" s="2">
        <f t="shared" si="46"/>
        <v>2</v>
      </c>
      <c r="Q307" s="2">
        <f t="shared" si="46"/>
        <v>3</v>
      </c>
      <c r="R307" s="2">
        <f t="shared" si="46"/>
        <v>71</v>
      </c>
      <c r="S307" s="2">
        <f t="shared" si="46"/>
        <v>20</v>
      </c>
    </row>
    <row r="308" spans="1:19" ht="12.75">
      <c r="A308" s="2" t="s">
        <v>143</v>
      </c>
      <c r="C308" s="2">
        <f>C53</f>
        <v>15</v>
      </c>
      <c r="D308" s="2">
        <f aca="true" t="shared" si="47" ref="D308:J308">D53</f>
        <v>15</v>
      </c>
      <c r="E308" s="2">
        <f t="shared" si="47"/>
        <v>12</v>
      </c>
      <c r="F308" s="2">
        <f t="shared" si="47"/>
        <v>3</v>
      </c>
      <c r="G308" s="2">
        <f t="shared" si="47"/>
        <v>0</v>
      </c>
      <c r="H308" s="2">
        <f t="shared" si="47"/>
        <v>15</v>
      </c>
      <c r="I308" s="2">
        <f t="shared" si="47"/>
        <v>0</v>
      </c>
      <c r="J308" s="2">
        <f t="shared" si="47"/>
        <v>0</v>
      </c>
      <c r="K308" s="2" t="s">
        <v>143</v>
      </c>
      <c r="M308" s="2">
        <f>M53</f>
        <v>43</v>
      </c>
      <c r="N308" s="2">
        <f aca="true" t="shared" si="48" ref="N308:S308">N53</f>
        <v>25</v>
      </c>
      <c r="O308" s="2">
        <f t="shared" si="48"/>
        <v>18</v>
      </c>
      <c r="P308" s="2">
        <f t="shared" si="48"/>
        <v>0</v>
      </c>
      <c r="Q308" s="2">
        <f t="shared" si="48"/>
        <v>3</v>
      </c>
      <c r="R308" s="2">
        <f t="shared" si="48"/>
        <v>6</v>
      </c>
      <c r="S308" s="2">
        <f t="shared" si="48"/>
        <v>3</v>
      </c>
    </row>
    <row r="309" spans="1:19" ht="12.75">
      <c r="A309" s="2" t="s">
        <v>144</v>
      </c>
      <c r="C309" s="2">
        <f>C75</f>
        <v>280</v>
      </c>
      <c r="D309" s="2">
        <f aca="true" t="shared" si="49" ref="D309:J309">D75</f>
        <v>280</v>
      </c>
      <c r="E309" s="2">
        <f t="shared" si="49"/>
        <v>128</v>
      </c>
      <c r="F309" s="2">
        <f t="shared" si="49"/>
        <v>152</v>
      </c>
      <c r="G309" s="2">
        <f t="shared" si="49"/>
        <v>0</v>
      </c>
      <c r="H309" s="2">
        <f t="shared" si="49"/>
        <v>279</v>
      </c>
      <c r="I309" s="2">
        <f t="shared" si="49"/>
        <v>0</v>
      </c>
      <c r="J309" s="2">
        <f t="shared" si="49"/>
        <v>1</v>
      </c>
      <c r="K309" s="2" t="s">
        <v>144</v>
      </c>
      <c r="M309" s="2">
        <f>M75</f>
        <v>406</v>
      </c>
      <c r="N309" s="2">
        <f aca="true" t="shared" si="50" ref="N309:S309">N75</f>
        <v>195</v>
      </c>
      <c r="O309" s="2">
        <f t="shared" si="50"/>
        <v>211</v>
      </c>
      <c r="P309" s="2">
        <f t="shared" si="50"/>
        <v>3</v>
      </c>
      <c r="Q309" s="2">
        <f t="shared" si="50"/>
        <v>9</v>
      </c>
      <c r="R309" s="2">
        <f t="shared" si="50"/>
        <v>204</v>
      </c>
      <c r="S309" s="2">
        <f t="shared" si="50"/>
        <v>25</v>
      </c>
    </row>
    <row r="310" spans="1:19" ht="27.75" customHeight="1">
      <c r="A310" s="63" t="s">
        <v>145</v>
      </c>
      <c r="B310" s="63"/>
      <c r="C310" s="2">
        <f>C107</f>
        <v>335</v>
      </c>
      <c r="D310" s="2">
        <f aca="true" t="shared" si="51" ref="D310:J310">D107</f>
        <v>334</v>
      </c>
      <c r="E310" s="2">
        <f t="shared" si="51"/>
        <v>171</v>
      </c>
      <c r="F310" s="2">
        <f t="shared" si="51"/>
        <v>163</v>
      </c>
      <c r="G310" s="2">
        <f t="shared" si="51"/>
        <v>1</v>
      </c>
      <c r="H310" s="2">
        <f t="shared" si="51"/>
        <v>335</v>
      </c>
      <c r="I310" s="2">
        <f t="shared" si="51"/>
        <v>0</v>
      </c>
      <c r="J310" s="2">
        <f t="shared" si="51"/>
        <v>0</v>
      </c>
      <c r="K310" s="63" t="s">
        <v>145</v>
      </c>
      <c r="L310" s="63"/>
      <c r="M310" s="2">
        <f>M107</f>
        <v>347</v>
      </c>
      <c r="N310" s="2">
        <f aca="true" t="shared" si="52" ref="N310:S310">N107</f>
        <v>165</v>
      </c>
      <c r="O310" s="2">
        <f t="shared" si="52"/>
        <v>182</v>
      </c>
      <c r="P310" s="2">
        <f t="shared" si="52"/>
        <v>1</v>
      </c>
      <c r="Q310" s="2">
        <f t="shared" si="52"/>
        <v>5</v>
      </c>
      <c r="R310" s="2">
        <f t="shared" si="52"/>
        <v>124</v>
      </c>
      <c r="S310" s="2">
        <f t="shared" si="52"/>
        <v>15</v>
      </c>
    </row>
    <row r="311" spans="1:19" ht="26.25" customHeight="1">
      <c r="A311" s="63" t="s">
        <v>146</v>
      </c>
      <c r="B311" s="63"/>
      <c r="C311" s="2">
        <f>C138</f>
        <v>16</v>
      </c>
      <c r="D311" s="2">
        <f aca="true" t="shared" si="53" ref="D311:J311">D138</f>
        <v>16</v>
      </c>
      <c r="E311" s="2">
        <f t="shared" si="53"/>
        <v>7</v>
      </c>
      <c r="F311" s="2">
        <f t="shared" si="53"/>
        <v>9</v>
      </c>
      <c r="G311" s="2">
        <f t="shared" si="53"/>
        <v>0</v>
      </c>
      <c r="H311" s="2">
        <f t="shared" si="53"/>
        <v>16</v>
      </c>
      <c r="I311" s="2">
        <f t="shared" si="53"/>
        <v>0</v>
      </c>
      <c r="J311" s="2">
        <f t="shared" si="53"/>
        <v>0</v>
      </c>
      <c r="K311" s="63" t="s">
        <v>146</v>
      </c>
      <c r="L311" s="63"/>
      <c r="M311" s="2">
        <f>M138</f>
        <v>15</v>
      </c>
      <c r="N311" s="2">
        <f aca="true" t="shared" si="54" ref="N311:S311">N138</f>
        <v>10</v>
      </c>
      <c r="O311" s="2">
        <f t="shared" si="54"/>
        <v>5</v>
      </c>
      <c r="P311" s="2">
        <f t="shared" si="54"/>
        <v>0</v>
      </c>
      <c r="Q311" s="2">
        <f t="shared" si="54"/>
        <v>1</v>
      </c>
      <c r="R311" s="2">
        <f t="shared" si="54"/>
        <v>8</v>
      </c>
      <c r="S311" s="2">
        <f t="shared" si="54"/>
        <v>1</v>
      </c>
    </row>
    <row r="312" spans="1:19" ht="27" customHeight="1">
      <c r="A312" s="63" t="s">
        <v>162</v>
      </c>
      <c r="B312" s="63"/>
      <c r="C312" s="2">
        <f>C160</f>
        <v>143</v>
      </c>
      <c r="D312" s="2">
        <f aca="true" t="shared" si="55" ref="D312:J312">D160</f>
        <v>142</v>
      </c>
      <c r="E312" s="2">
        <f t="shared" si="55"/>
        <v>80</v>
      </c>
      <c r="F312" s="2">
        <f t="shared" si="55"/>
        <v>62</v>
      </c>
      <c r="G312" s="2">
        <f t="shared" si="55"/>
        <v>1</v>
      </c>
      <c r="H312" s="2">
        <f t="shared" si="55"/>
        <v>143</v>
      </c>
      <c r="I312" s="2">
        <f t="shared" si="55"/>
        <v>0</v>
      </c>
      <c r="J312" s="2">
        <f t="shared" si="55"/>
        <v>0</v>
      </c>
      <c r="K312" s="63" t="s">
        <v>147</v>
      </c>
      <c r="L312" s="63"/>
      <c r="M312" s="2">
        <f>M160</f>
        <v>193</v>
      </c>
      <c r="N312" s="2">
        <f aca="true" t="shared" si="56" ref="N312:S312">N160</f>
        <v>93</v>
      </c>
      <c r="O312" s="2">
        <f t="shared" si="56"/>
        <v>100</v>
      </c>
      <c r="P312" s="2">
        <f t="shared" si="56"/>
        <v>4</v>
      </c>
      <c r="Q312" s="2">
        <f t="shared" si="56"/>
        <v>6</v>
      </c>
      <c r="R312" s="2">
        <f t="shared" si="56"/>
        <v>74</v>
      </c>
      <c r="S312" s="2">
        <f t="shared" si="56"/>
        <v>14</v>
      </c>
    </row>
    <row r="313" spans="1:19" ht="26.25" customHeight="1">
      <c r="A313" s="63" t="s">
        <v>148</v>
      </c>
      <c r="B313" s="63"/>
      <c r="C313" s="2">
        <f>C191</f>
        <v>138</v>
      </c>
      <c r="D313" s="2">
        <f aca="true" t="shared" si="57" ref="D313:J313">D191</f>
        <v>137</v>
      </c>
      <c r="E313" s="2">
        <f t="shared" si="57"/>
        <v>67</v>
      </c>
      <c r="F313" s="2">
        <f t="shared" si="57"/>
        <v>70</v>
      </c>
      <c r="G313" s="2">
        <f t="shared" si="57"/>
        <v>1</v>
      </c>
      <c r="H313" s="2">
        <f t="shared" si="57"/>
        <v>138</v>
      </c>
      <c r="I313" s="2">
        <f t="shared" si="57"/>
        <v>0</v>
      </c>
      <c r="J313" s="2">
        <f t="shared" si="57"/>
        <v>0</v>
      </c>
      <c r="K313" s="63" t="s">
        <v>148</v>
      </c>
      <c r="L313" s="63"/>
      <c r="M313" s="2">
        <f>M191</f>
        <v>194</v>
      </c>
      <c r="N313" s="2">
        <f aca="true" t="shared" si="58" ref="N313:S313">N191</f>
        <v>98</v>
      </c>
      <c r="O313" s="2">
        <f t="shared" si="58"/>
        <v>96</v>
      </c>
      <c r="P313" s="2">
        <f t="shared" si="58"/>
        <v>0</v>
      </c>
      <c r="Q313" s="2">
        <f t="shared" si="58"/>
        <v>2</v>
      </c>
      <c r="R313" s="2">
        <f t="shared" si="58"/>
        <v>48</v>
      </c>
      <c r="S313" s="2">
        <f t="shared" si="58"/>
        <v>0</v>
      </c>
    </row>
    <row r="314" spans="1:19" ht="27" customHeight="1">
      <c r="A314" s="63" t="s">
        <v>149</v>
      </c>
      <c r="B314" s="63"/>
      <c r="C314" s="2">
        <f>C219</f>
        <v>54</v>
      </c>
      <c r="D314" s="2">
        <f aca="true" t="shared" si="59" ref="D314:J314">D219</f>
        <v>54</v>
      </c>
      <c r="E314" s="2">
        <f t="shared" si="59"/>
        <v>34</v>
      </c>
      <c r="F314" s="2">
        <f t="shared" si="59"/>
        <v>20</v>
      </c>
      <c r="G314" s="2">
        <f t="shared" si="59"/>
        <v>0</v>
      </c>
      <c r="H314" s="2">
        <f t="shared" si="59"/>
        <v>53</v>
      </c>
      <c r="I314" s="2">
        <f t="shared" si="59"/>
        <v>1</v>
      </c>
      <c r="J314" s="2">
        <f t="shared" si="59"/>
        <v>0</v>
      </c>
      <c r="K314" s="63" t="s">
        <v>149</v>
      </c>
      <c r="L314" s="63"/>
      <c r="M314" s="2">
        <f>M219</f>
        <v>90</v>
      </c>
      <c r="N314" s="2">
        <f aca="true" t="shared" si="60" ref="N314:S314">N219</f>
        <v>48</v>
      </c>
      <c r="O314" s="2">
        <f t="shared" si="60"/>
        <v>42</v>
      </c>
      <c r="P314" s="2">
        <f t="shared" si="60"/>
        <v>0</v>
      </c>
      <c r="Q314" s="2">
        <f t="shared" si="60"/>
        <v>2</v>
      </c>
      <c r="R314" s="2">
        <f t="shared" si="60"/>
        <v>23</v>
      </c>
      <c r="S314" s="2">
        <f t="shared" si="60"/>
        <v>4</v>
      </c>
    </row>
    <row r="315" spans="1:19" ht="12.75">
      <c r="A315" s="2" t="s">
        <v>150</v>
      </c>
      <c r="C315" s="2">
        <f>C242</f>
        <v>340</v>
      </c>
      <c r="D315" s="2">
        <f aca="true" t="shared" si="61" ref="D315:J315">D242</f>
        <v>339</v>
      </c>
      <c r="E315" s="2">
        <f t="shared" si="61"/>
        <v>165</v>
      </c>
      <c r="F315" s="2">
        <f t="shared" si="61"/>
        <v>174</v>
      </c>
      <c r="G315" s="2">
        <f t="shared" si="61"/>
        <v>1</v>
      </c>
      <c r="H315" s="2">
        <f t="shared" si="61"/>
        <v>340</v>
      </c>
      <c r="I315" s="2">
        <f t="shared" si="61"/>
        <v>0</v>
      </c>
      <c r="J315" s="2">
        <f t="shared" si="61"/>
        <v>0</v>
      </c>
      <c r="K315" s="2" t="s">
        <v>150</v>
      </c>
      <c r="M315" s="2">
        <f>M242</f>
        <v>383</v>
      </c>
      <c r="N315" s="2">
        <f aca="true" t="shared" si="62" ref="N315:S315">N242</f>
        <v>210</v>
      </c>
      <c r="O315" s="2">
        <f t="shared" si="62"/>
        <v>173</v>
      </c>
      <c r="P315" s="2">
        <f t="shared" si="62"/>
        <v>1</v>
      </c>
      <c r="Q315" s="2">
        <f t="shared" si="62"/>
        <v>3</v>
      </c>
      <c r="R315" s="2">
        <f t="shared" si="62"/>
        <v>150</v>
      </c>
      <c r="S315" s="2">
        <f t="shared" si="62"/>
        <v>22</v>
      </c>
    </row>
    <row r="316" spans="1:19" ht="18" customHeight="1">
      <c r="A316" s="2" t="s">
        <v>164</v>
      </c>
      <c r="C316" s="2">
        <f>C270</f>
        <v>35</v>
      </c>
      <c r="D316" s="2">
        <f aca="true" t="shared" si="63" ref="D316:J316">D270</f>
        <v>35</v>
      </c>
      <c r="E316" s="2">
        <f t="shared" si="63"/>
        <v>10</v>
      </c>
      <c r="F316" s="2">
        <f t="shared" si="63"/>
        <v>25</v>
      </c>
      <c r="G316" s="2">
        <f t="shared" si="63"/>
        <v>0</v>
      </c>
      <c r="H316" s="2">
        <f t="shared" si="63"/>
        <v>35</v>
      </c>
      <c r="I316" s="2">
        <f t="shared" si="63"/>
        <v>0</v>
      </c>
      <c r="J316" s="2">
        <f t="shared" si="63"/>
        <v>0</v>
      </c>
      <c r="K316" s="2" t="s">
        <v>164</v>
      </c>
      <c r="M316" s="2">
        <f>M270</f>
        <v>88</v>
      </c>
      <c r="N316" s="2">
        <f aca="true" t="shared" si="64" ref="N316:S316">N270</f>
        <v>42</v>
      </c>
      <c r="O316" s="2">
        <f t="shared" si="64"/>
        <v>46</v>
      </c>
      <c r="P316" s="2">
        <f t="shared" si="64"/>
        <v>0</v>
      </c>
      <c r="Q316" s="2">
        <f t="shared" si="64"/>
        <v>1</v>
      </c>
      <c r="R316" s="2">
        <f t="shared" si="64"/>
        <v>4</v>
      </c>
      <c r="S316" s="2">
        <f t="shared" si="64"/>
        <v>1</v>
      </c>
    </row>
  </sheetData>
  <sheetProtection/>
  <mergeCells count="230">
    <mergeCell ref="M19:O19"/>
    <mergeCell ref="P19:Q19"/>
    <mergeCell ref="D18:F18"/>
    <mergeCell ref="H18:J18"/>
    <mergeCell ref="M18:O18"/>
    <mergeCell ref="P18:Q18"/>
    <mergeCell ref="E20:F20"/>
    <mergeCell ref="I20:J20"/>
    <mergeCell ref="K20:L20"/>
    <mergeCell ref="K21:L21"/>
    <mergeCell ref="D19:F19"/>
    <mergeCell ref="H19:J19"/>
    <mergeCell ref="A22:B22"/>
    <mergeCell ref="K22:L22"/>
    <mergeCell ref="D45:F45"/>
    <mergeCell ref="H45:J45"/>
    <mergeCell ref="N20:O20"/>
    <mergeCell ref="A21:B21"/>
    <mergeCell ref="E21:F21"/>
    <mergeCell ref="I21:J21"/>
    <mergeCell ref="N21:O21"/>
    <mergeCell ref="A20:B20"/>
    <mergeCell ref="E47:F47"/>
    <mergeCell ref="I47:J47"/>
    <mergeCell ref="K47:L47"/>
    <mergeCell ref="K48:L48"/>
    <mergeCell ref="M45:O45"/>
    <mergeCell ref="P45:Q45"/>
    <mergeCell ref="D46:F46"/>
    <mergeCell ref="H46:J46"/>
    <mergeCell ref="M46:O46"/>
    <mergeCell ref="P46:Q46"/>
    <mergeCell ref="A49:B49"/>
    <mergeCell ref="K49:L49"/>
    <mergeCell ref="D67:F67"/>
    <mergeCell ref="H67:J67"/>
    <mergeCell ref="N47:O47"/>
    <mergeCell ref="A48:B48"/>
    <mergeCell ref="E48:F48"/>
    <mergeCell ref="I48:J48"/>
    <mergeCell ref="N48:O48"/>
    <mergeCell ref="A47:B47"/>
    <mergeCell ref="E69:F69"/>
    <mergeCell ref="I69:J69"/>
    <mergeCell ref="K69:L69"/>
    <mergeCell ref="K70:L70"/>
    <mergeCell ref="M67:O67"/>
    <mergeCell ref="P67:Q67"/>
    <mergeCell ref="D68:F68"/>
    <mergeCell ref="H68:J68"/>
    <mergeCell ref="M68:O68"/>
    <mergeCell ref="P68:Q68"/>
    <mergeCell ref="A71:B71"/>
    <mergeCell ref="K71:L71"/>
    <mergeCell ref="D99:F99"/>
    <mergeCell ref="H99:J99"/>
    <mergeCell ref="N69:O69"/>
    <mergeCell ref="A70:B70"/>
    <mergeCell ref="E70:F70"/>
    <mergeCell ref="I70:J70"/>
    <mergeCell ref="N70:O70"/>
    <mergeCell ref="A69:B69"/>
    <mergeCell ref="E101:F101"/>
    <mergeCell ref="I101:J101"/>
    <mergeCell ref="K101:L101"/>
    <mergeCell ref="K102:L102"/>
    <mergeCell ref="M99:O99"/>
    <mergeCell ref="P99:Q99"/>
    <mergeCell ref="D100:F100"/>
    <mergeCell ref="H100:J100"/>
    <mergeCell ref="M100:O100"/>
    <mergeCell ref="P100:Q100"/>
    <mergeCell ref="A103:B103"/>
    <mergeCell ref="K103:L103"/>
    <mergeCell ref="D130:F130"/>
    <mergeCell ref="H130:J130"/>
    <mergeCell ref="N101:O101"/>
    <mergeCell ref="A102:B102"/>
    <mergeCell ref="E102:F102"/>
    <mergeCell ref="I102:J102"/>
    <mergeCell ref="N102:O102"/>
    <mergeCell ref="A101:B101"/>
    <mergeCell ref="E132:F132"/>
    <mergeCell ref="I132:J132"/>
    <mergeCell ref="K132:L132"/>
    <mergeCell ref="K133:L133"/>
    <mergeCell ref="M130:O130"/>
    <mergeCell ref="P130:Q130"/>
    <mergeCell ref="D131:F131"/>
    <mergeCell ref="H131:J131"/>
    <mergeCell ref="M131:O131"/>
    <mergeCell ref="P131:Q131"/>
    <mergeCell ref="A134:B134"/>
    <mergeCell ref="K134:L134"/>
    <mergeCell ref="D152:F152"/>
    <mergeCell ref="H152:J152"/>
    <mergeCell ref="N132:O132"/>
    <mergeCell ref="A133:B133"/>
    <mergeCell ref="E133:F133"/>
    <mergeCell ref="I133:J133"/>
    <mergeCell ref="N133:O133"/>
    <mergeCell ref="A132:B132"/>
    <mergeCell ref="E154:F154"/>
    <mergeCell ref="I154:J154"/>
    <mergeCell ref="K154:L154"/>
    <mergeCell ref="K155:L155"/>
    <mergeCell ref="M152:O152"/>
    <mergeCell ref="P152:Q152"/>
    <mergeCell ref="D153:F153"/>
    <mergeCell ref="H153:J153"/>
    <mergeCell ref="M153:O153"/>
    <mergeCell ref="P153:Q153"/>
    <mergeCell ref="A156:B156"/>
    <mergeCell ref="K156:L156"/>
    <mergeCell ref="D183:F183"/>
    <mergeCell ref="H183:J183"/>
    <mergeCell ref="N154:O154"/>
    <mergeCell ref="A155:B155"/>
    <mergeCell ref="E155:F155"/>
    <mergeCell ref="I155:J155"/>
    <mergeCell ref="N155:O155"/>
    <mergeCell ref="A154:B154"/>
    <mergeCell ref="E185:F185"/>
    <mergeCell ref="I185:J185"/>
    <mergeCell ref="K185:L185"/>
    <mergeCell ref="K186:L186"/>
    <mergeCell ref="M183:O183"/>
    <mergeCell ref="P183:Q183"/>
    <mergeCell ref="D184:F184"/>
    <mergeCell ref="H184:J184"/>
    <mergeCell ref="M184:O184"/>
    <mergeCell ref="P184:Q184"/>
    <mergeCell ref="A187:B187"/>
    <mergeCell ref="K187:L187"/>
    <mergeCell ref="D211:F211"/>
    <mergeCell ref="H211:J211"/>
    <mergeCell ref="N185:O185"/>
    <mergeCell ref="A186:B186"/>
    <mergeCell ref="E186:F186"/>
    <mergeCell ref="I186:J186"/>
    <mergeCell ref="N186:O186"/>
    <mergeCell ref="A185:B185"/>
    <mergeCell ref="E213:F213"/>
    <mergeCell ref="I213:J213"/>
    <mergeCell ref="K213:L213"/>
    <mergeCell ref="K214:L214"/>
    <mergeCell ref="M211:O211"/>
    <mergeCell ref="P211:Q211"/>
    <mergeCell ref="D212:F212"/>
    <mergeCell ref="H212:J212"/>
    <mergeCell ref="M212:O212"/>
    <mergeCell ref="P212:Q212"/>
    <mergeCell ref="A215:B215"/>
    <mergeCell ref="K215:L215"/>
    <mergeCell ref="D234:F234"/>
    <mergeCell ref="H234:J234"/>
    <mergeCell ref="N213:O213"/>
    <mergeCell ref="A214:B214"/>
    <mergeCell ref="E214:F214"/>
    <mergeCell ref="I214:J214"/>
    <mergeCell ref="N214:O214"/>
    <mergeCell ref="A213:B213"/>
    <mergeCell ref="E236:F236"/>
    <mergeCell ref="I236:J236"/>
    <mergeCell ref="K236:L236"/>
    <mergeCell ref="K237:L237"/>
    <mergeCell ref="M234:O234"/>
    <mergeCell ref="P234:Q234"/>
    <mergeCell ref="D235:F235"/>
    <mergeCell ref="H235:J235"/>
    <mergeCell ref="M235:O235"/>
    <mergeCell ref="P235:Q235"/>
    <mergeCell ref="A238:B238"/>
    <mergeCell ref="K238:L238"/>
    <mergeCell ref="D262:F262"/>
    <mergeCell ref="H262:J262"/>
    <mergeCell ref="N236:O236"/>
    <mergeCell ref="A237:B237"/>
    <mergeCell ref="E237:F237"/>
    <mergeCell ref="I237:J237"/>
    <mergeCell ref="N237:O237"/>
    <mergeCell ref="A236:B236"/>
    <mergeCell ref="M262:O262"/>
    <mergeCell ref="P262:Q262"/>
    <mergeCell ref="D263:F263"/>
    <mergeCell ref="H263:J263"/>
    <mergeCell ref="M263:O263"/>
    <mergeCell ref="P263:Q263"/>
    <mergeCell ref="N264:O264"/>
    <mergeCell ref="A265:B265"/>
    <mergeCell ref="E265:F265"/>
    <mergeCell ref="I265:J265"/>
    <mergeCell ref="N265:O265"/>
    <mergeCell ref="A264:B264"/>
    <mergeCell ref="E264:F264"/>
    <mergeCell ref="I264:J264"/>
    <mergeCell ref="K264:L264"/>
    <mergeCell ref="K265:L265"/>
    <mergeCell ref="A266:B266"/>
    <mergeCell ref="K266:L266"/>
    <mergeCell ref="D296:F296"/>
    <mergeCell ref="H296:J296"/>
    <mergeCell ref="D297:F297"/>
    <mergeCell ref="H297:J297"/>
    <mergeCell ref="I298:J298"/>
    <mergeCell ref="K298:L298"/>
    <mergeCell ref="M297:O297"/>
    <mergeCell ref="P297:Q297"/>
    <mergeCell ref="M296:O296"/>
    <mergeCell ref="P296:Q296"/>
    <mergeCell ref="A313:B313"/>
    <mergeCell ref="K313:L313"/>
    <mergeCell ref="N298:O298"/>
    <mergeCell ref="A299:B299"/>
    <mergeCell ref="E299:F299"/>
    <mergeCell ref="I299:J299"/>
    <mergeCell ref="N299:O299"/>
    <mergeCell ref="K299:L299"/>
    <mergeCell ref="A298:B298"/>
    <mergeCell ref="E298:F298"/>
    <mergeCell ref="A300:B300"/>
    <mergeCell ref="K300:L300"/>
    <mergeCell ref="A310:B310"/>
    <mergeCell ref="K310:L310"/>
    <mergeCell ref="A314:B314"/>
    <mergeCell ref="K314:L314"/>
    <mergeCell ref="A311:B311"/>
    <mergeCell ref="K311:L311"/>
    <mergeCell ref="A312:B312"/>
    <mergeCell ref="K312:L312"/>
  </mergeCells>
  <printOptions/>
  <pageMargins left="0.75" right="0.75" top="1" bottom="1" header="0.5" footer="0.5"/>
  <pageSetup horizontalDpi="600" verticalDpi="600" orientation="portrait" r:id="rId1"/>
  <ignoredErrors>
    <ignoredError sqref="C28 C29:C35 D28:D35 E26:J26 C55:C57 D55:D57 E53:J53 M28:M35 N26:S26 M282:M285 N287:S287 C282:C285 D282:D285 E287:J287 M55:M57 N53:S53 C77:D89 E75:J75 C140:D142 E138:J138 M77:M89 N75:S75 M109:M120 N107:S107 C109:D120 E107:J107 C244:D252 E242:J242 M140:M142 N138:S138 M162:M173 N160:S160 M244:M252 N242:S242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316"/>
  <sheetViews>
    <sheetView zoomScale="75" zoomScaleNormal="75" zoomScalePageLayoutView="0" workbookViewId="0" topLeftCell="A221">
      <selection activeCell="S111" sqref="S111"/>
    </sheetView>
  </sheetViews>
  <sheetFormatPr defaultColWidth="9.00390625" defaultRowHeight="12" outlineLevelRow="1"/>
  <cols>
    <col min="1" max="1" width="9.25390625" style="2" customWidth="1"/>
    <col min="2" max="2" width="10.12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1.125" style="2" customWidth="1"/>
    <col min="19" max="19" width="11.25390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177</v>
      </c>
    </row>
    <row r="2" spans="1:11" ht="12.75" customHeight="1" outlineLevel="1">
      <c r="A2" s="3" t="s">
        <v>178</v>
      </c>
      <c r="K2" s="3" t="s">
        <v>178</v>
      </c>
    </row>
    <row r="3" ht="12.75" customHeight="1" outlineLevel="1"/>
    <row r="4" spans="2:14" ht="12.75" customHeight="1" outlineLevel="1">
      <c r="B4" s="5" t="s">
        <v>2</v>
      </c>
      <c r="L4" s="5" t="s">
        <v>2</v>
      </c>
      <c r="M4" s="5"/>
      <c r="N4" s="5"/>
    </row>
    <row r="5" spans="3:16" ht="12.75" customHeight="1" outlineLevel="1">
      <c r="C5" s="5" t="s">
        <v>191</v>
      </c>
      <c r="E5" s="5"/>
      <c r="L5" s="7"/>
      <c r="M5" s="5" t="s">
        <v>191</v>
      </c>
      <c r="N5" s="7"/>
      <c r="O5" s="5"/>
      <c r="P5" s="5"/>
    </row>
    <row r="6" spans="2:14" ht="12.75" customHeight="1" outlineLevel="1">
      <c r="B6" s="3" t="s">
        <v>3</v>
      </c>
      <c r="L6" s="3" t="s">
        <v>3</v>
      </c>
      <c r="M6" s="3"/>
      <c r="N6" s="3"/>
    </row>
    <row r="7" spans="3:17" ht="12.75" customHeight="1" outlineLevel="1">
      <c r="C7" s="8" t="s">
        <v>192</v>
      </c>
      <c r="D7" s="3"/>
      <c r="E7" s="3"/>
      <c r="F7" s="3"/>
      <c r="G7" s="3"/>
      <c r="L7" s="8" t="s">
        <v>193</v>
      </c>
      <c r="M7" s="4"/>
      <c r="N7" s="3"/>
      <c r="O7" s="3"/>
      <c r="P7" s="3"/>
      <c r="Q7" s="3"/>
    </row>
    <row r="8" spans="3:17" ht="12.75" customHeight="1" outlineLevel="1">
      <c r="C8" s="8"/>
      <c r="D8" s="3"/>
      <c r="E8" s="3"/>
      <c r="F8" s="3"/>
      <c r="G8" s="3"/>
      <c r="L8" s="8"/>
      <c r="M8" s="4"/>
      <c r="N8" s="3"/>
      <c r="O8" s="3"/>
      <c r="P8" s="3"/>
      <c r="Q8" s="3"/>
    </row>
    <row r="9" ht="12.75" outlineLevel="1"/>
    <row r="10" ht="12.75" outlineLevel="1"/>
    <row r="11" spans="1:11" ht="12.75" customHeight="1">
      <c r="A11" s="5"/>
      <c r="K11" s="5"/>
    </row>
    <row r="12" spans="1:11" ht="12.75">
      <c r="A12" s="2" t="s">
        <v>103</v>
      </c>
      <c r="K12" s="2" t="s">
        <v>103</v>
      </c>
    </row>
    <row r="15" spans="2:12" ht="12.75">
      <c r="B15" s="2" t="s">
        <v>104</v>
      </c>
      <c r="L15" s="2" t="s">
        <v>104</v>
      </c>
    </row>
    <row r="16" spans="2:12" ht="12.75">
      <c r="B16" s="2" t="s">
        <v>194</v>
      </c>
      <c r="L16" s="2" t="s">
        <v>194</v>
      </c>
    </row>
    <row r="18" spans="1:19" s="13" customFormat="1" ht="12.75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>
      <c r="A19" s="32"/>
      <c r="B19" s="33"/>
      <c r="C19" s="34" t="s">
        <v>84</v>
      </c>
      <c r="D19" s="60" t="s">
        <v>156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>
      <c r="A20" s="53" t="s">
        <v>117</v>
      </c>
      <c r="B20" s="54"/>
      <c r="C20" s="34" t="s">
        <v>7</v>
      </c>
      <c r="D20" s="30"/>
      <c r="E20" s="55" t="s">
        <v>167</v>
      </c>
      <c r="F20" s="57"/>
      <c r="G20" s="34" t="s">
        <v>7</v>
      </c>
      <c r="H20" s="31" t="s">
        <v>88</v>
      </c>
      <c r="I20" s="55" t="s">
        <v>92</v>
      </c>
      <c r="J20" s="57"/>
      <c r="K20" s="53" t="s">
        <v>117</v>
      </c>
      <c r="L20" s="54"/>
      <c r="M20" s="30"/>
      <c r="N20" s="55" t="s">
        <v>169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>
      <c r="A21" s="58"/>
      <c r="B21" s="59"/>
      <c r="C21" s="35"/>
      <c r="D21" s="34" t="s">
        <v>10</v>
      </c>
      <c r="E21" s="60" t="s">
        <v>168</v>
      </c>
      <c r="F21" s="62"/>
      <c r="G21" s="35"/>
      <c r="H21" s="34" t="s">
        <v>89</v>
      </c>
      <c r="I21" s="60" t="s">
        <v>98</v>
      </c>
      <c r="J21" s="62"/>
      <c r="K21" s="58"/>
      <c r="L21" s="59"/>
      <c r="M21" s="34" t="s">
        <v>10</v>
      </c>
      <c r="N21" s="60" t="s">
        <v>170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>
      <c r="A22" s="58" t="s">
        <v>118</v>
      </c>
      <c r="B22" s="59"/>
      <c r="C22" s="35"/>
      <c r="D22" s="35"/>
      <c r="E22" s="31"/>
      <c r="F22" s="31"/>
      <c r="G22" s="35"/>
      <c r="H22" s="35"/>
      <c r="I22" s="31" t="s">
        <v>93</v>
      </c>
      <c r="J22" s="37" t="s">
        <v>96</v>
      </c>
      <c r="K22" s="58" t="s">
        <v>118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>
      <c r="A23" s="32"/>
      <c r="B23" s="33"/>
      <c r="C23" s="39" t="s">
        <v>85</v>
      </c>
      <c r="D23" s="39" t="s">
        <v>15</v>
      </c>
      <c r="E23" s="34" t="s">
        <v>123</v>
      </c>
      <c r="F23" s="34" t="s">
        <v>124</v>
      </c>
      <c r="G23" s="39" t="s">
        <v>11</v>
      </c>
      <c r="H23" s="39" t="s">
        <v>90</v>
      </c>
      <c r="I23" s="34" t="s">
        <v>94</v>
      </c>
      <c r="J23" s="34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>
      <c r="A24" s="40"/>
      <c r="B24" s="41"/>
      <c r="C24" s="42" t="s">
        <v>16</v>
      </c>
      <c r="D24" s="43"/>
      <c r="E24" s="42" t="s">
        <v>99</v>
      </c>
      <c r="F24" s="42" t="s">
        <v>100</v>
      </c>
      <c r="G24" s="44" t="s">
        <v>16</v>
      </c>
      <c r="H24" s="42" t="s">
        <v>91</v>
      </c>
      <c r="I24" s="42" t="s">
        <v>95</v>
      </c>
      <c r="J24" s="42" t="s">
        <v>95</v>
      </c>
      <c r="K24" s="40"/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6" spans="1:19" ht="12.75">
      <c r="A26" s="5" t="s">
        <v>17</v>
      </c>
      <c r="C26" s="2">
        <f>SUM(C28:C35)</f>
        <v>190</v>
      </c>
      <c r="D26" s="2">
        <f aca="true" t="shared" si="0" ref="D26:J26">SUM(D28:D35)</f>
        <v>189</v>
      </c>
      <c r="E26" s="2">
        <f t="shared" si="0"/>
        <v>101</v>
      </c>
      <c r="F26" s="2">
        <f t="shared" si="0"/>
        <v>88</v>
      </c>
      <c r="G26" s="2">
        <f t="shared" si="0"/>
        <v>1</v>
      </c>
      <c r="H26" s="2">
        <f t="shared" si="0"/>
        <v>189</v>
      </c>
      <c r="I26" s="2">
        <f t="shared" si="0"/>
        <v>0</v>
      </c>
      <c r="J26" s="2">
        <f t="shared" si="0"/>
        <v>1</v>
      </c>
      <c r="K26" s="5" t="s">
        <v>17</v>
      </c>
      <c r="M26" s="2">
        <f>SUM(M28:M35)</f>
        <v>192</v>
      </c>
      <c r="N26" s="2">
        <f aca="true" t="shared" si="1" ref="N26:S26">SUM(N28:N35)</f>
        <v>91</v>
      </c>
      <c r="O26" s="2">
        <f t="shared" si="1"/>
        <v>101</v>
      </c>
      <c r="P26" s="2">
        <f t="shared" si="1"/>
        <v>1</v>
      </c>
      <c r="Q26" s="2">
        <f t="shared" si="1"/>
        <v>7</v>
      </c>
      <c r="R26" s="2">
        <f t="shared" si="1"/>
        <v>127</v>
      </c>
      <c r="S26" s="2">
        <f t="shared" si="1"/>
        <v>10</v>
      </c>
    </row>
    <row r="28" spans="1:19" ht="12.75">
      <c r="A28" s="2" t="s">
        <v>20</v>
      </c>
      <c r="C28" s="2">
        <f>D28+G28</f>
        <v>16</v>
      </c>
      <c r="D28" s="2">
        <f>E28+F28</f>
        <v>16</v>
      </c>
      <c r="E28" s="9">
        <v>10</v>
      </c>
      <c r="F28" s="9">
        <v>6</v>
      </c>
      <c r="G28" s="9">
        <v>0</v>
      </c>
      <c r="H28" s="9">
        <v>16</v>
      </c>
      <c r="I28" s="9">
        <v>0</v>
      </c>
      <c r="J28" s="9">
        <v>0</v>
      </c>
      <c r="K28" s="2" t="s">
        <v>20</v>
      </c>
      <c r="M28" s="2">
        <f>N28+O28</f>
        <v>24</v>
      </c>
      <c r="N28" s="9">
        <v>12</v>
      </c>
      <c r="O28" s="9">
        <v>12</v>
      </c>
      <c r="P28" s="9">
        <v>0</v>
      </c>
      <c r="Q28" s="9">
        <v>1</v>
      </c>
      <c r="R28" s="9">
        <v>8</v>
      </c>
      <c r="S28" s="9">
        <v>1</v>
      </c>
    </row>
    <row r="29" spans="1:19" ht="12.75">
      <c r="A29" s="2" t="s">
        <v>21</v>
      </c>
      <c r="C29" s="2">
        <f aca="true" t="shared" si="2" ref="C29:C35">D29+G29</f>
        <v>4</v>
      </c>
      <c r="D29" s="2">
        <f aca="true" t="shared" si="3" ref="D29:D35">E29+F29</f>
        <v>4</v>
      </c>
      <c r="E29" s="9">
        <v>3</v>
      </c>
      <c r="F29" s="9">
        <v>1</v>
      </c>
      <c r="G29" s="9">
        <v>0</v>
      </c>
      <c r="H29" s="9">
        <v>4</v>
      </c>
      <c r="I29" s="9">
        <v>0</v>
      </c>
      <c r="J29" s="9">
        <v>0</v>
      </c>
      <c r="K29" s="2" t="s">
        <v>21</v>
      </c>
      <c r="M29" s="2">
        <f aca="true" t="shared" si="4" ref="M29:M35">N29+O29</f>
        <v>9</v>
      </c>
      <c r="N29" s="9">
        <v>6</v>
      </c>
      <c r="O29" s="9">
        <v>3</v>
      </c>
      <c r="P29" s="9">
        <v>0</v>
      </c>
      <c r="Q29" s="9">
        <v>0</v>
      </c>
      <c r="R29" s="9">
        <v>2</v>
      </c>
      <c r="S29" s="9">
        <v>0</v>
      </c>
    </row>
    <row r="30" spans="1:19" ht="12.75">
      <c r="A30" s="2" t="s">
        <v>25</v>
      </c>
      <c r="C30" s="2">
        <f t="shared" si="2"/>
        <v>14</v>
      </c>
      <c r="D30" s="2">
        <f t="shared" si="3"/>
        <v>13</v>
      </c>
      <c r="E30" s="9">
        <v>5</v>
      </c>
      <c r="F30" s="9">
        <v>8</v>
      </c>
      <c r="G30" s="9">
        <v>1</v>
      </c>
      <c r="H30" s="9">
        <v>14</v>
      </c>
      <c r="I30" s="9">
        <v>0</v>
      </c>
      <c r="J30" s="9">
        <v>0</v>
      </c>
      <c r="K30" s="2" t="s">
        <v>25</v>
      </c>
      <c r="M30" s="2">
        <f t="shared" si="4"/>
        <v>10</v>
      </c>
      <c r="N30" s="9">
        <v>6</v>
      </c>
      <c r="O30" s="9">
        <v>4</v>
      </c>
      <c r="P30" s="9">
        <v>0</v>
      </c>
      <c r="Q30" s="9">
        <v>1</v>
      </c>
      <c r="R30" s="9">
        <v>12</v>
      </c>
      <c r="S30" s="9">
        <v>0</v>
      </c>
    </row>
    <row r="31" spans="1:19" ht="12.75">
      <c r="A31" s="2" t="s">
        <v>26</v>
      </c>
      <c r="C31" s="2">
        <f t="shared" si="2"/>
        <v>43</v>
      </c>
      <c r="D31" s="2">
        <f t="shared" si="3"/>
        <v>43</v>
      </c>
      <c r="E31" s="9">
        <v>23</v>
      </c>
      <c r="F31" s="9">
        <v>20</v>
      </c>
      <c r="G31" s="9">
        <v>0</v>
      </c>
      <c r="H31" s="9">
        <v>43</v>
      </c>
      <c r="I31" s="9">
        <v>0</v>
      </c>
      <c r="J31" s="9">
        <v>0</v>
      </c>
      <c r="K31" s="2" t="s">
        <v>26</v>
      </c>
      <c r="M31" s="2">
        <f t="shared" si="4"/>
        <v>35</v>
      </c>
      <c r="N31" s="9">
        <v>18</v>
      </c>
      <c r="O31" s="9">
        <v>17</v>
      </c>
      <c r="P31" s="9">
        <v>0</v>
      </c>
      <c r="Q31" s="9">
        <v>0</v>
      </c>
      <c r="R31" s="9">
        <v>29</v>
      </c>
      <c r="S31" s="9">
        <v>7</v>
      </c>
    </row>
    <row r="32" spans="1:19" ht="12.75">
      <c r="A32" s="2" t="s">
        <v>229</v>
      </c>
      <c r="C32" s="2">
        <f t="shared" si="2"/>
        <v>45</v>
      </c>
      <c r="D32" s="2">
        <f t="shared" si="3"/>
        <v>45</v>
      </c>
      <c r="E32" s="9">
        <v>27</v>
      </c>
      <c r="F32" s="9">
        <v>18</v>
      </c>
      <c r="G32" s="9">
        <v>0</v>
      </c>
      <c r="H32" s="9">
        <v>45</v>
      </c>
      <c r="I32" s="9">
        <v>0</v>
      </c>
      <c r="J32" s="9">
        <v>0</v>
      </c>
      <c r="K32" s="2" t="s">
        <v>229</v>
      </c>
      <c r="M32" s="2">
        <f t="shared" si="4"/>
        <v>48</v>
      </c>
      <c r="N32" s="9">
        <v>18</v>
      </c>
      <c r="O32" s="9">
        <v>30</v>
      </c>
      <c r="P32" s="9">
        <v>0</v>
      </c>
      <c r="Q32" s="9">
        <v>1</v>
      </c>
      <c r="R32" s="9">
        <v>32</v>
      </c>
      <c r="S32" s="9">
        <v>1</v>
      </c>
    </row>
    <row r="33" spans="1:19" ht="12.75">
      <c r="A33" s="2" t="s">
        <v>45</v>
      </c>
      <c r="C33" s="2">
        <f t="shared" si="2"/>
        <v>10</v>
      </c>
      <c r="D33" s="2">
        <f t="shared" si="3"/>
        <v>10</v>
      </c>
      <c r="E33" s="9">
        <v>6</v>
      </c>
      <c r="F33" s="9">
        <v>4</v>
      </c>
      <c r="G33" s="9">
        <v>0</v>
      </c>
      <c r="H33" s="9">
        <v>10</v>
      </c>
      <c r="I33" s="9">
        <v>0</v>
      </c>
      <c r="J33" s="9">
        <v>0</v>
      </c>
      <c r="K33" s="2" t="s">
        <v>45</v>
      </c>
      <c r="M33" s="2">
        <f t="shared" si="4"/>
        <v>15</v>
      </c>
      <c r="N33" s="9">
        <v>6</v>
      </c>
      <c r="O33" s="9">
        <v>9</v>
      </c>
      <c r="P33" s="9">
        <v>0</v>
      </c>
      <c r="Q33" s="9">
        <v>1</v>
      </c>
      <c r="R33" s="9">
        <v>6</v>
      </c>
      <c r="S33" s="9">
        <v>0</v>
      </c>
    </row>
    <row r="34" spans="1:19" ht="12.75">
      <c r="A34" s="2" t="s">
        <v>60</v>
      </c>
      <c r="C34" s="2">
        <f t="shared" si="2"/>
        <v>17</v>
      </c>
      <c r="D34" s="2">
        <f t="shared" si="3"/>
        <v>17</v>
      </c>
      <c r="E34" s="9">
        <v>8</v>
      </c>
      <c r="F34" s="9">
        <v>9</v>
      </c>
      <c r="G34" s="9">
        <v>0</v>
      </c>
      <c r="H34" s="9">
        <v>17</v>
      </c>
      <c r="I34" s="9">
        <v>0</v>
      </c>
      <c r="J34" s="9">
        <v>0</v>
      </c>
      <c r="K34" s="2" t="s">
        <v>60</v>
      </c>
      <c r="M34" s="2">
        <f t="shared" si="4"/>
        <v>22</v>
      </c>
      <c r="N34" s="9">
        <v>11</v>
      </c>
      <c r="O34" s="9">
        <v>11</v>
      </c>
      <c r="P34" s="9">
        <v>1</v>
      </c>
      <c r="Q34" s="9">
        <v>2</v>
      </c>
      <c r="R34" s="9">
        <v>16</v>
      </c>
      <c r="S34" s="9">
        <v>0</v>
      </c>
    </row>
    <row r="35" spans="1:19" ht="12.75">
      <c r="A35" s="2" t="s">
        <v>67</v>
      </c>
      <c r="C35" s="2">
        <f t="shared" si="2"/>
        <v>41</v>
      </c>
      <c r="D35" s="2">
        <f t="shared" si="3"/>
        <v>41</v>
      </c>
      <c r="E35" s="9">
        <v>19</v>
      </c>
      <c r="F35" s="9">
        <v>22</v>
      </c>
      <c r="G35" s="9">
        <v>0</v>
      </c>
      <c r="H35" s="9">
        <v>40</v>
      </c>
      <c r="I35" s="9">
        <v>0</v>
      </c>
      <c r="J35" s="9">
        <v>1</v>
      </c>
      <c r="K35" s="2" t="s">
        <v>67</v>
      </c>
      <c r="M35" s="2">
        <f t="shared" si="4"/>
        <v>29</v>
      </c>
      <c r="N35" s="9">
        <v>14</v>
      </c>
      <c r="O35" s="9">
        <v>15</v>
      </c>
      <c r="P35" s="9">
        <v>0</v>
      </c>
      <c r="Q35" s="9">
        <v>1</v>
      </c>
      <c r="R35" s="9">
        <v>22</v>
      </c>
      <c r="S35" s="9">
        <v>1</v>
      </c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>
      <c r="A39" s="2" t="s">
        <v>138</v>
      </c>
      <c r="K39" s="2" t="s">
        <v>138</v>
      </c>
    </row>
    <row r="42" spans="2:12" ht="12.75">
      <c r="B42" s="2" t="s">
        <v>104</v>
      </c>
      <c r="L42" s="2" t="s">
        <v>104</v>
      </c>
    </row>
    <row r="43" spans="2:12" ht="12.75">
      <c r="B43" s="2" t="s">
        <v>194</v>
      </c>
      <c r="L43" s="2" t="s">
        <v>194</v>
      </c>
    </row>
    <row r="45" spans="1:19" s="13" customFormat="1" ht="12.75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>
      <c r="A46" s="32"/>
      <c r="B46" s="33"/>
      <c r="C46" s="34" t="s">
        <v>84</v>
      </c>
      <c r="D46" s="60" t="s">
        <v>156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>
      <c r="A47" s="53" t="s">
        <v>117</v>
      </c>
      <c r="B47" s="54"/>
      <c r="C47" s="34" t="s">
        <v>7</v>
      </c>
      <c r="D47" s="30"/>
      <c r="E47" s="55" t="s">
        <v>167</v>
      </c>
      <c r="F47" s="57"/>
      <c r="G47" s="34" t="s">
        <v>7</v>
      </c>
      <c r="H47" s="31" t="s">
        <v>88</v>
      </c>
      <c r="I47" s="55" t="s">
        <v>92</v>
      </c>
      <c r="J47" s="57"/>
      <c r="K47" s="53" t="s">
        <v>117</v>
      </c>
      <c r="L47" s="54"/>
      <c r="M47" s="30"/>
      <c r="N47" s="55" t="s">
        <v>169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>
      <c r="A48" s="58"/>
      <c r="B48" s="59"/>
      <c r="C48" s="35"/>
      <c r="D48" s="34" t="s">
        <v>10</v>
      </c>
      <c r="E48" s="60" t="s">
        <v>168</v>
      </c>
      <c r="F48" s="62"/>
      <c r="G48" s="35"/>
      <c r="H48" s="34" t="s">
        <v>89</v>
      </c>
      <c r="I48" s="60" t="s">
        <v>98</v>
      </c>
      <c r="J48" s="62"/>
      <c r="K48" s="58"/>
      <c r="L48" s="59"/>
      <c r="M48" s="34" t="s">
        <v>10</v>
      </c>
      <c r="N48" s="60" t="s">
        <v>170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>
      <c r="A49" s="58" t="s">
        <v>118</v>
      </c>
      <c r="B49" s="59"/>
      <c r="C49" s="35"/>
      <c r="D49" s="35"/>
      <c r="E49" s="31"/>
      <c r="F49" s="31"/>
      <c r="G49" s="35"/>
      <c r="H49" s="35"/>
      <c r="I49" s="31" t="s">
        <v>93</v>
      </c>
      <c r="J49" s="37" t="s">
        <v>96</v>
      </c>
      <c r="K49" s="58" t="s">
        <v>118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>
      <c r="A50" s="32"/>
      <c r="B50" s="33"/>
      <c r="C50" s="39" t="s">
        <v>85</v>
      </c>
      <c r="D50" s="39" t="s">
        <v>15</v>
      </c>
      <c r="E50" s="34" t="s">
        <v>123</v>
      </c>
      <c r="F50" s="34" t="s">
        <v>124</v>
      </c>
      <c r="G50" s="39" t="s">
        <v>11</v>
      </c>
      <c r="H50" s="39" t="s">
        <v>90</v>
      </c>
      <c r="I50" s="34" t="s">
        <v>94</v>
      </c>
      <c r="J50" s="34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>
      <c r="A51" s="40"/>
      <c r="B51" s="41"/>
      <c r="C51" s="42" t="s">
        <v>16</v>
      </c>
      <c r="D51" s="43"/>
      <c r="E51" s="42" t="s">
        <v>99</v>
      </c>
      <c r="F51" s="42" t="s">
        <v>100</v>
      </c>
      <c r="G51" s="44" t="s">
        <v>16</v>
      </c>
      <c r="H51" s="42" t="s">
        <v>91</v>
      </c>
      <c r="I51" s="42" t="s">
        <v>95</v>
      </c>
      <c r="J51" s="42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>
      <c r="A53" s="5" t="s">
        <v>17</v>
      </c>
      <c r="C53" s="2">
        <f>SUM(C55:C57)</f>
        <v>16</v>
      </c>
      <c r="D53" s="2">
        <f aca="true" t="shared" si="5" ref="D53:J53">SUM(D55:D57)</f>
        <v>16</v>
      </c>
      <c r="E53" s="2">
        <f t="shared" si="5"/>
        <v>8</v>
      </c>
      <c r="F53" s="2">
        <f t="shared" si="5"/>
        <v>8</v>
      </c>
      <c r="G53" s="2">
        <f t="shared" si="5"/>
        <v>0</v>
      </c>
      <c r="H53" s="2">
        <f t="shared" si="5"/>
        <v>16</v>
      </c>
      <c r="I53" s="2">
        <f t="shared" si="5"/>
        <v>0</v>
      </c>
      <c r="J53" s="2">
        <f t="shared" si="5"/>
        <v>0</v>
      </c>
      <c r="K53" s="5" t="s">
        <v>17</v>
      </c>
      <c r="M53" s="2">
        <f>SUM(M55:M57)</f>
        <v>30</v>
      </c>
      <c r="N53" s="2">
        <f aca="true" t="shared" si="6" ref="N53:S53">SUM(N55:N57)</f>
        <v>18</v>
      </c>
      <c r="O53" s="2">
        <f t="shared" si="6"/>
        <v>12</v>
      </c>
      <c r="P53" s="2">
        <f t="shared" si="6"/>
        <v>2</v>
      </c>
      <c r="Q53" s="2">
        <f t="shared" si="6"/>
        <v>1</v>
      </c>
      <c r="R53" s="2">
        <f t="shared" si="6"/>
        <v>17</v>
      </c>
      <c r="S53" s="2">
        <f t="shared" si="6"/>
        <v>3</v>
      </c>
    </row>
    <row r="55" spans="1:19" ht="12.75">
      <c r="A55" s="2" t="s">
        <v>105</v>
      </c>
      <c r="C55" s="2">
        <f>D55+G55</f>
        <v>2</v>
      </c>
      <c r="D55" s="2">
        <f>E55+F55</f>
        <v>2</v>
      </c>
      <c r="E55" s="9">
        <v>0</v>
      </c>
      <c r="F55" s="9">
        <v>2</v>
      </c>
      <c r="G55" s="9">
        <v>0</v>
      </c>
      <c r="H55" s="9">
        <v>2</v>
      </c>
      <c r="I55" s="9">
        <v>0</v>
      </c>
      <c r="J55" s="9">
        <v>0</v>
      </c>
      <c r="K55" s="2" t="s">
        <v>105</v>
      </c>
      <c r="M55" s="2">
        <f>N55+O55</f>
        <v>2</v>
      </c>
      <c r="N55" s="9">
        <v>1</v>
      </c>
      <c r="O55" s="9">
        <v>1</v>
      </c>
      <c r="P55" s="9">
        <v>0</v>
      </c>
      <c r="Q55" s="9">
        <v>0</v>
      </c>
      <c r="R55" s="9">
        <v>1</v>
      </c>
      <c r="S55" s="9">
        <v>0</v>
      </c>
    </row>
    <row r="56" spans="1:19" ht="12.75">
      <c r="A56" s="2" t="s">
        <v>55</v>
      </c>
      <c r="C56" s="2">
        <f>D56+G56</f>
        <v>4</v>
      </c>
      <c r="D56" s="2">
        <f>E56+F56</f>
        <v>4</v>
      </c>
      <c r="E56" s="9">
        <v>2</v>
      </c>
      <c r="F56" s="9">
        <v>2</v>
      </c>
      <c r="G56" s="9">
        <v>0</v>
      </c>
      <c r="H56" s="9">
        <v>4</v>
      </c>
      <c r="I56" s="9">
        <v>0</v>
      </c>
      <c r="J56" s="9">
        <v>0</v>
      </c>
      <c r="K56" s="2" t="s">
        <v>55</v>
      </c>
      <c r="M56" s="2">
        <f>N56+O56</f>
        <v>13</v>
      </c>
      <c r="N56" s="9">
        <v>6</v>
      </c>
      <c r="O56" s="9">
        <v>7</v>
      </c>
      <c r="P56" s="9">
        <v>0</v>
      </c>
      <c r="Q56" s="9">
        <v>0</v>
      </c>
      <c r="R56" s="9">
        <v>4</v>
      </c>
      <c r="S56" s="9">
        <v>1</v>
      </c>
    </row>
    <row r="57" spans="1:19" ht="12.75">
      <c r="A57" s="2" t="s">
        <v>57</v>
      </c>
      <c r="C57" s="2">
        <f>D57+G57</f>
        <v>10</v>
      </c>
      <c r="D57" s="2">
        <f>E57+F57</f>
        <v>10</v>
      </c>
      <c r="E57" s="9">
        <v>6</v>
      </c>
      <c r="F57" s="9">
        <v>4</v>
      </c>
      <c r="G57" s="9">
        <v>0</v>
      </c>
      <c r="H57" s="9">
        <v>10</v>
      </c>
      <c r="I57" s="9">
        <v>0</v>
      </c>
      <c r="J57" s="9">
        <v>0</v>
      </c>
      <c r="K57" s="2" t="s">
        <v>57</v>
      </c>
      <c r="M57" s="2">
        <f>N57+O57</f>
        <v>15</v>
      </c>
      <c r="N57" s="9">
        <v>11</v>
      </c>
      <c r="O57" s="9">
        <v>4</v>
      </c>
      <c r="P57" s="9">
        <v>2</v>
      </c>
      <c r="Q57" s="9">
        <v>1</v>
      </c>
      <c r="R57" s="9">
        <v>12</v>
      </c>
      <c r="S57" s="9">
        <v>2</v>
      </c>
    </row>
    <row r="58" ht="12"/>
    <row r="59" ht="12" customHeight="1">
      <c r="A59" s="5"/>
    </row>
    <row r="60" spans="1:11" ht="12.75" customHeight="1">
      <c r="A60" s="5"/>
      <c r="K60" s="5"/>
    </row>
    <row r="61" spans="1:11" ht="12.75">
      <c r="A61" s="2" t="s">
        <v>139</v>
      </c>
      <c r="K61" s="2" t="s">
        <v>139</v>
      </c>
    </row>
    <row r="64" spans="2:12" ht="12.75">
      <c r="B64" s="2" t="s">
        <v>104</v>
      </c>
      <c r="L64" s="2" t="s">
        <v>104</v>
      </c>
    </row>
    <row r="65" spans="2:12" ht="12.75">
      <c r="B65" s="2" t="s">
        <v>194</v>
      </c>
      <c r="L65" s="2" t="s">
        <v>194</v>
      </c>
    </row>
    <row r="67" spans="1:19" s="13" customFormat="1" ht="12.75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>
      <c r="A68" s="32"/>
      <c r="B68" s="33"/>
      <c r="C68" s="34" t="s">
        <v>84</v>
      </c>
      <c r="D68" s="60" t="s">
        <v>156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>
      <c r="A69" s="53" t="s">
        <v>117</v>
      </c>
      <c r="B69" s="54"/>
      <c r="C69" s="34" t="s">
        <v>7</v>
      </c>
      <c r="D69" s="30"/>
      <c r="E69" s="55" t="s">
        <v>167</v>
      </c>
      <c r="F69" s="57"/>
      <c r="G69" s="34" t="s">
        <v>7</v>
      </c>
      <c r="H69" s="31" t="s">
        <v>88</v>
      </c>
      <c r="I69" s="55" t="s">
        <v>92</v>
      </c>
      <c r="J69" s="57"/>
      <c r="K69" s="53" t="s">
        <v>117</v>
      </c>
      <c r="L69" s="54"/>
      <c r="M69" s="30"/>
      <c r="N69" s="55" t="s">
        <v>169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>
      <c r="A70" s="58"/>
      <c r="B70" s="59"/>
      <c r="C70" s="35"/>
      <c r="D70" s="34" t="s">
        <v>10</v>
      </c>
      <c r="E70" s="60" t="s">
        <v>168</v>
      </c>
      <c r="F70" s="62"/>
      <c r="G70" s="35"/>
      <c r="H70" s="34" t="s">
        <v>89</v>
      </c>
      <c r="I70" s="60" t="s">
        <v>98</v>
      </c>
      <c r="J70" s="62"/>
      <c r="K70" s="58"/>
      <c r="L70" s="59"/>
      <c r="M70" s="34" t="s">
        <v>10</v>
      </c>
      <c r="N70" s="60" t="s">
        <v>170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>
      <c r="A71" s="58" t="s">
        <v>118</v>
      </c>
      <c r="B71" s="59"/>
      <c r="C71" s="35"/>
      <c r="D71" s="35"/>
      <c r="E71" s="31"/>
      <c r="F71" s="31"/>
      <c r="G71" s="35"/>
      <c r="H71" s="35"/>
      <c r="I71" s="31" t="s">
        <v>93</v>
      </c>
      <c r="J71" s="37" t="s">
        <v>96</v>
      </c>
      <c r="K71" s="58" t="s">
        <v>118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>
      <c r="A72" s="32"/>
      <c r="B72" s="33"/>
      <c r="C72" s="39" t="s">
        <v>85</v>
      </c>
      <c r="D72" s="39" t="s">
        <v>15</v>
      </c>
      <c r="E72" s="34" t="s">
        <v>123</v>
      </c>
      <c r="F72" s="34" t="s">
        <v>124</v>
      </c>
      <c r="G72" s="39" t="s">
        <v>11</v>
      </c>
      <c r="H72" s="39" t="s">
        <v>90</v>
      </c>
      <c r="I72" s="34" t="s">
        <v>94</v>
      </c>
      <c r="J72" s="34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>
      <c r="A73" s="40"/>
      <c r="B73" s="41"/>
      <c r="C73" s="42" t="s">
        <v>16</v>
      </c>
      <c r="D73" s="43"/>
      <c r="E73" s="42" t="s">
        <v>99</v>
      </c>
      <c r="F73" s="42" t="s">
        <v>100</v>
      </c>
      <c r="G73" s="44" t="s">
        <v>16</v>
      </c>
      <c r="H73" s="42" t="s">
        <v>91</v>
      </c>
      <c r="I73" s="42" t="s">
        <v>95</v>
      </c>
      <c r="J73" s="42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>
      <c r="A75" s="5" t="s">
        <v>17</v>
      </c>
      <c r="C75" s="2">
        <f>SUM(C77:C89)</f>
        <v>281</v>
      </c>
      <c r="D75" s="2">
        <f aca="true" t="shared" si="7" ref="D75:J75">SUM(D77:D89)</f>
        <v>281</v>
      </c>
      <c r="E75" s="2">
        <f t="shared" si="7"/>
        <v>139</v>
      </c>
      <c r="F75" s="2">
        <f t="shared" si="7"/>
        <v>142</v>
      </c>
      <c r="G75" s="2">
        <f t="shared" si="7"/>
        <v>0</v>
      </c>
      <c r="H75" s="2">
        <f t="shared" si="7"/>
        <v>281</v>
      </c>
      <c r="I75" s="2">
        <f t="shared" si="7"/>
        <v>0</v>
      </c>
      <c r="J75" s="2">
        <f t="shared" si="7"/>
        <v>0</v>
      </c>
      <c r="K75" s="5" t="s">
        <v>17</v>
      </c>
      <c r="M75" s="2">
        <f>SUM(M77:M89)</f>
        <v>348</v>
      </c>
      <c r="N75" s="2">
        <f aca="true" t="shared" si="8" ref="N75:S75">SUM(N77:N89)</f>
        <v>158</v>
      </c>
      <c r="O75" s="2">
        <f t="shared" si="8"/>
        <v>190</v>
      </c>
      <c r="P75" s="2">
        <f t="shared" si="8"/>
        <v>3</v>
      </c>
      <c r="Q75" s="2">
        <f t="shared" si="8"/>
        <v>9</v>
      </c>
      <c r="R75" s="2">
        <f t="shared" si="8"/>
        <v>245</v>
      </c>
      <c r="S75" s="2">
        <f t="shared" si="8"/>
        <v>31</v>
      </c>
    </row>
    <row r="77" spans="1:19" ht="12.75">
      <c r="A77" s="2" t="s">
        <v>19</v>
      </c>
      <c r="C77" s="2">
        <f>D77+G77</f>
        <v>17</v>
      </c>
      <c r="D77" s="2">
        <f>E77+F77</f>
        <v>17</v>
      </c>
      <c r="E77" s="9">
        <v>8</v>
      </c>
      <c r="F77" s="9">
        <v>9</v>
      </c>
      <c r="G77" s="9">
        <v>0</v>
      </c>
      <c r="H77" s="9">
        <v>17</v>
      </c>
      <c r="I77" s="9">
        <v>0</v>
      </c>
      <c r="J77" s="9">
        <v>0</v>
      </c>
      <c r="K77" s="2" t="s">
        <v>19</v>
      </c>
      <c r="M77" s="2">
        <f>N77+O77</f>
        <v>17</v>
      </c>
      <c r="N77" s="9">
        <v>4</v>
      </c>
      <c r="O77" s="9">
        <v>13</v>
      </c>
      <c r="P77" s="9">
        <v>0</v>
      </c>
      <c r="Q77" s="9">
        <v>0</v>
      </c>
      <c r="R77" s="9">
        <v>20</v>
      </c>
      <c r="S77" s="9">
        <v>0</v>
      </c>
    </row>
    <row r="78" spans="1:19" ht="12.75">
      <c r="A78" s="2" t="s">
        <v>80</v>
      </c>
      <c r="C78" s="2">
        <f aca="true" t="shared" si="9" ref="C78:C89">D78+G78</f>
        <v>6</v>
      </c>
      <c r="D78" s="2">
        <f aca="true" t="shared" si="10" ref="D78:D89">E78+F78</f>
        <v>6</v>
      </c>
      <c r="E78" s="9">
        <v>2</v>
      </c>
      <c r="F78" s="9">
        <v>4</v>
      </c>
      <c r="G78" s="9">
        <v>0</v>
      </c>
      <c r="H78" s="9">
        <v>6</v>
      </c>
      <c r="I78" s="9">
        <v>0</v>
      </c>
      <c r="J78" s="9">
        <v>0</v>
      </c>
      <c r="K78" s="2" t="s">
        <v>80</v>
      </c>
      <c r="M78" s="2">
        <f aca="true" t="shared" si="11" ref="M78:M89">N78+O78</f>
        <v>6</v>
      </c>
      <c r="N78" s="9">
        <v>2</v>
      </c>
      <c r="O78" s="9">
        <v>4</v>
      </c>
      <c r="P78" s="9">
        <v>0</v>
      </c>
      <c r="Q78" s="9">
        <v>0</v>
      </c>
      <c r="R78" s="9">
        <v>3</v>
      </c>
      <c r="S78" s="9">
        <v>0</v>
      </c>
    </row>
    <row r="79" spans="1:19" ht="12.75">
      <c r="A79" s="2" t="s">
        <v>106</v>
      </c>
      <c r="C79" s="2">
        <f t="shared" si="9"/>
        <v>7</v>
      </c>
      <c r="D79" s="2">
        <f t="shared" si="10"/>
        <v>7</v>
      </c>
      <c r="E79" s="9">
        <v>4</v>
      </c>
      <c r="F79" s="9">
        <v>3</v>
      </c>
      <c r="G79" s="9">
        <v>0</v>
      </c>
      <c r="H79" s="9">
        <v>7</v>
      </c>
      <c r="I79" s="9">
        <v>0</v>
      </c>
      <c r="J79" s="9">
        <v>0</v>
      </c>
      <c r="K79" s="2" t="s">
        <v>106</v>
      </c>
      <c r="M79" s="2">
        <f t="shared" si="11"/>
        <v>13</v>
      </c>
      <c r="N79" s="9">
        <v>8</v>
      </c>
      <c r="O79" s="9">
        <v>5</v>
      </c>
      <c r="P79" s="9">
        <v>0</v>
      </c>
      <c r="Q79" s="9">
        <v>2</v>
      </c>
      <c r="R79" s="9">
        <v>3</v>
      </c>
      <c r="S79" s="9">
        <v>2</v>
      </c>
    </row>
    <row r="80" spans="1:19" ht="12.75">
      <c r="A80" s="2" t="s">
        <v>36</v>
      </c>
      <c r="C80" s="2">
        <f t="shared" si="9"/>
        <v>16</v>
      </c>
      <c r="D80" s="2">
        <f t="shared" si="10"/>
        <v>16</v>
      </c>
      <c r="E80" s="9">
        <v>11</v>
      </c>
      <c r="F80" s="9">
        <v>5</v>
      </c>
      <c r="G80" s="9">
        <v>0</v>
      </c>
      <c r="H80" s="9">
        <v>16</v>
      </c>
      <c r="I80" s="9">
        <v>0</v>
      </c>
      <c r="J80" s="9">
        <v>0</v>
      </c>
      <c r="K80" s="2" t="s">
        <v>36</v>
      </c>
      <c r="M80" s="2">
        <f t="shared" si="11"/>
        <v>23</v>
      </c>
      <c r="N80" s="9">
        <v>9</v>
      </c>
      <c r="O80" s="9">
        <v>14</v>
      </c>
      <c r="P80" s="9">
        <v>0</v>
      </c>
      <c r="Q80" s="9">
        <v>0</v>
      </c>
      <c r="R80" s="9">
        <v>14</v>
      </c>
      <c r="S80" s="9">
        <v>9</v>
      </c>
    </row>
    <row r="81" spans="1:19" ht="12.75">
      <c r="A81" s="2" t="s">
        <v>230</v>
      </c>
      <c r="C81" s="2">
        <f t="shared" si="9"/>
        <v>79</v>
      </c>
      <c r="D81" s="2">
        <f t="shared" si="10"/>
        <v>79</v>
      </c>
      <c r="E81" s="9">
        <v>39</v>
      </c>
      <c r="F81" s="9">
        <v>40</v>
      </c>
      <c r="G81" s="9">
        <v>0</v>
      </c>
      <c r="H81" s="9">
        <v>79</v>
      </c>
      <c r="I81" s="9">
        <v>0</v>
      </c>
      <c r="J81" s="9">
        <v>0</v>
      </c>
      <c r="K81" s="2" t="s">
        <v>230</v>
      </c>
      <c r="M81" s="2">
        <f t="shared" si="11"/>
        <v>102</v>
      </c>
      <c r="N81" s="9">
        <v>42</v>
      </c>
      <c r="O81" s="9">
        <v>60</v>
      </c>
      <c r="P81" s="9">
        <v>1</v>
      </c>
      <c r="Q81" s="9">
        <v>1</v>
      </c>
      <c r="R81" s="9">
        <v>80</v>
      </c>
      <c r="S81" s="9">
        <v>2</v>
      </c>
    </row>
    <row r="82" spans="1:19" ht="12.75">
      <c r="A82" s="2" t="s">
        <v>37</v>
      </c>
      <c r="C82" s="2">
        <f t="shared" si="9"/>
        <v>33</v>
      </c>
      <c r="D82" s="2">
        <f t="shared" si="10"/>
        <v>33</v>
      </c>
      <c r="E82" s="9">
        <v>14</v>
      </c>
      <c r="F82" s="9">
        <v>19</v>
      </c>
      <c r="G82" s="9">
        <v>0</v>
      </c>
      <c r="H82" s="9">
        <v>33</v>
      </c>
      <c r="I82" s="9">
        <v>0</v>
      </c>
      <c r="J82" s="9">
        <v>0</v>
      </c>
      <c r="K82" s="2" t="s">
        <v>37</v>
      </c>
      <c r="M82" s="2">
        <f t="shared" si="11"/>
        <v>36</v>
      </c>
      <c r="N82" s="9">
        <v>15</v>
      </c>
      <c r="O82" s="9">
        <v>21</v>
      </c>
      <c r="P82" s="9">
        <v>1</v>
      </c>
      <c r="Q82" s="9">
        <v>0</v>
      </c>
      <c r="R82" s="9">
        <v>15</v>
      </c>
      <c r="S82" s="9">
        <v>4</v>
      </c>
    </row>
    <row r="83" spans="1:19" ht="12.75">
      <c r="A83" s="2" t="s">
        <v>42</v>
      </c>
      <c r="C83" s="2">
        <f t="shared" si="9"/>
        <v>10</v>
      </c>
      <c r="D83" s="2">
        <f t="shared" si="10"/>
        <v>10</v>
      </c>
      <c r="E83" s="9">
        <v>7</v>
      </c>
      <c r="F83" s="9">
        <v>3</v>
      </c>
      <c r="G83" s="9">
        <v>0</v>
      </c>
      <c r="H83" s="9">
        <v>10</v>
      </c>
      <c r="I83" s="9">
        <v>0</v>
      </c>
      <c r="J83" s="9">
        <v>0</v>
      </c>
      <c r="K83" s="2" t="s">
        <v>42</v>
      </c>
      <c r="M83" s="2">
        <f t="shared" si="11"/>
        <v>12</v>
      </c>
      <c r="N83" s="9">
        <v>2</v>
      </c>
      <c r="O83" s="9">
        <v>10</v>
      </c>
      <c r="P83" s="9">
        <v>0</v>
      </c>
      <c r="Q83" s="9">
        <v>0</v>
      </c>
      <c r="R83" s="9">
        <v>6</v>
      </c>
      <c r="S83" s="9">
        <v>0</v>
      </c>
    </row>
    <row r="84" spans="1:19" ht="12.75">
      <c r="A84" s="2" t="s">
        <v>44</v>
      </c>
      <c r="C84" s="2">
        <f t="shared" si="9"/>
        <v>5</v>
      </c>
      <c r="D84" s="2">
        <f t="shared" si="10"/>
        <v>5</v>
      </c>
      <c r="E84" s="9">
        <v>4</v>
      </c>
      <c r="F84" s="9">
        <v>1</v>
      </c>
      <c r="G84" s="9">
        <v>0</v>
      </c>
      <c r="H84" s="9">
        <v>5</v>
      </c>
      <c r="I84" s="9">
        <v>0</v>
      </c>
      <c r="J84" s="9">
        <v>0</v>
      </c>
      <c r="K84" s="2" t="s">
        <v>44</v>
      </c>
      <c r="M84" s="2">
        <f t="shared" si="11"/>
        <v>4</v>
      </c>
      <c r="N84" s="9">
        <v>3</v>
      </c>
      <c r="O84" s="9">
        <v>1</v>
      </c>
      <c r="P84" s="9">
        <v>0</v>
      </c>
      <c r="Q84" s="9">
        <v>0</v>
      </c>
      <c r="R84" s="9">
        <v>13</v>
      </c>
      <c r="S84" s="9">
        <v>0</v>
      </c>
    </row>
    <row r="85" spans="1:19" ht="12.75">
      <c r="A85" s="2" t="s">
        <v>50</v>
      </c>
      <c r="C85" s="2">
        <f t="shared" si="9"/>
        <v>30</v>
      </c>
      <c r="D85" s="2">
        <f t="shared" si="10"/>
        <v>30</v>
      </c>
      <c r="E85" s="9">
        <v>16</v>
      </c>
      <c r="F85" s="9">
        <v>14</v>
      </c>
      <c r="G85" s="9">
        <v>0</v>
      </c>
      <c r="H85" s="9">
        <v>30</v>
      </c>
      <c r="I85" s="9">
        <v>0</v>
      </c>
      <c r="J85" s="9">
        <v>0</v>
      </c>
      <c r="K85" s="2" t="s">
        <v>50</v>
      </c>
      <c r="M85" s="2">
        <f t="shared" si="11"/>
        <v>54</v>
      </c>
      <c r="N85" s="9">
        <v>26</v>
      </c>
      <c r="O85" s="9">
        <v>28</v>
      </c>
      <c r="P85" s="9">
        <v>0</v>
      </c>
      <c r="Q85" s="9">
        <v>3</v>
      </c>
      <c r="R85" s="9">
        <v>24</v>
      </c>
      <c r="S85" s="9">
        <v>6</v>
      </c>
    </row>
    <row r="86" spans="1:19" ht="12.75">
      <c r="A86" s="2" t="s">
        <v>79</v>
      </c>
      <c r="C86" s="2">
        <f t="shared" si="9"/>
        <v>7</v>
      </c>
      <c r="D86" s="2">
        <f t="shared" si="10"/>
        <v>7</v>
      </c>
      <c r="E86" s="9">
        <v>3</v>
      </c>
      <c r="F86" s="9">
        <v>4</v>
      </c>
      <c r="G86" s="9">
        <v>0</v>
      </c>
      <c r="H86" s="9">
        <v>7</v>
      </c>
      <c r="I86" s="9">
        <v>0</v>
      </c>
      <c r="J86" s="9">
        <v>0</v>
      </c>
      <c r="K86" s="2" t="s">
        <v>79</v>
      </c>
      <c r="M86" s="2">
        <f t="shared" si="11"/>
        <v>8</v>
      </c>
      <c r="N86" s="9">
        <v>3</v>
      </c>
      <c r="O86" s="9">
        <v>5</v>
      </c>
      <c r="P86" s="9">
        <v>0</v>
      </c>
      <c r="Q86" s="9">
        <v>1</v>
      </c>
      <c r="R86" s="9">
        <v>5</v>
      </c>
      <c r="S86" s="9">
        <v>0</v>
      </c>
    </row>
    <row r="87" spans="1:19" ht="12.75">
      <c r="A87" s="2" t="s">
        <v>61</v>
      </c>
      <c r="C87" s="2">
        <f t="shared" si="9"/>
        <v>22</v>
      </c>
      <c r="D87" s="2">
        <f t="shared" si="10"/>
        <v>22</v>
      </c>
      <c r="E87" s="9">
        <v>12</v>
      </c>
      <c r="F87" s="9">
        <v>10</v>
      </c>
      <c r="G87" s="9">
        <v>0</v>
      </c>
      <c r="H87" s="9">
        <v>22</v>
      </c>
      <c r="I87" s="9">
        <v>0</v>
      </c>
      <c r="J87" s="9">
        <v>0</v>
      </c>
      <c r="K87" s="2" t="s">
        <v>61</v>
      </c>
      <c r="M87" s="2">
        <f t="shared" si="11"/>
        <v>39</v>
      </c>
      <c r="N87" s="9">
        <v>20</v>
      </c>
      <c r="O87" s="9">
        <v>19</v>
      </c>
      <c r="P87" s="9">
        <v>1</v>
      </c>
      <c r="Q87" s="9">
        <v>2</v>
      </c>
      <c r="R87" s="9">
        <v>19</v>
      </c>
      <c r="S87" s="9">
        <v>4</v>
      </c>
    </row>
    <row r="88" spans="1:19" ht="12.75">
      <c r="A88" s="2" t="s">
        <v>76</v>
      </c>
      <c r="C88" s="2">
        <f t="shared" si="9"/>
        <v>9</v>
      </c>
      <c r="D88" s="2">
        <f t="shared" si="10"/>
        <v>9</v>
      </c>
      <c r="E88" s="9">
        <v>4</v>
      </c>
      <c r="F88" s="9">
        <v>5</v>
      </c>
      <c r="G88" s="9">
        <v>0</v>
      </c>
      <c r="H88" s="9">
        <v>9</v>
      </c>
      <c r="I88" s="9">
        <v>0</v>
      </c>
      <c r="J88" s="9">
        <v>0</v>
      </c>
      <c r="K88" s="2" t="s">
        <v>76</v>
      </c>
      <c r="M88" s="2">
        <f t="shared" si="11"/>
        <v>0</v>
      </c>
      <c r="N88" s="9">
        <v>0</v>
      </c>
      <c r="O88" s="9">
        <v>0</v>
      </c>
      <c r="P88" s="9">
        <v>0</v>
      </c>
      <c r="Q88" s="9">
        <v>0</v>
      </c>
      <c r="R88" s="9">
        <v>5</v>
      </c>
      <c r="S88" s="9">
        <v>0</v>
      </c>
    </row>
    <row r="89" spans="1:19" ht="12.75">
      <c r="A89" s="2" t="s">
        <v>72</v>
      </c>
      <c r="C89" s="2">
        <f t="shared" si="9"/>
        <v>40</v>
      </c>
      <c r="D89" s="2">
        <f t="shared" si="10"/>
        <v>40</v>
      </c>
      <c r="E89" s="9">
        <v>15</v>
      </c>
      <c r="F89" s="9">
        <v>25</v>
      </c>
      <c r="G89" s="9">
        <v>0</v>
      </c>
      <c r="H89" s="9">
        <v>40</v>
      </c>
      <c r="I89" s="9">
        <v>0</v>
      </c>
      <c r="J89" s="9">
        <v>0</v>
      </c>
      <c r="K89" s="2" t="s">
        <v>72</v>
      </c>
      <c r="M89" s="2">
        <f t="shared" si="11"/>
        <v>34</v>
      </c>
      <c r="N89" s="9">
        <v>24</v>
      </c>
      <c r="O89" s="9">
        <v>10</v>
      </c>
      <c r="P89" s="9">
        <v>0</v>
      </c>
      <c r="Q89" s="9">
        <v>0</v>
      </c>
      <c r="R89" s="9">
        <v>38</v>
      </c>
      <c r="S89" s="9">
        <v>4</v>
      </c>
    </row>
    <row r="91" ht="12.75">
      <c r="A91" s="5"/>
    </row>
    <row r="92" spans="1:11" ht="12.75" customHeight="1">
      <c r="A92" s="5"/>
      <c r="K92" s="5"/>
    </row>
    <row r="93" spans="1:21" ht="12.75">
      <c r="A93" s="2" t="s">
        <v>107</v>
      </c>
      <c r="K93" s="2" t="s">
        <v>107</v>
      </c>
      <c r="U93" s="2" t="s">
        <v>155</v>
      </c>
    </row>
    <row r="96" spans="2:12" ht="12.75">
      <c r="B96" s="2" t="s">
        <v>104</v>
      </c>
      <c r="L96" s="2" t="s">
        <v>104</v>
      </c>
    </row>
    <row r="97" spans="2:12" ht="12.75">
      <c r="B97" s="2" t="s">
        <v>194</v>
      </c>
      <c r="L97" s="2" t="s">
        <v>194</v>
      </c>
    </row>
    <row r="99" spans="1:19" s="13" customFormat="1" ht="12.75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>
      <c r="A100" s="32"/>
      <c r="B100" s="33"/>
      <c r="C100" s="34" t="s">
        <v>84</v>
      </c>
      <c r="D100" s="60" t="s">
        <v>156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>
      <c r="A101" s="53" t="s">
        <v>117</v>
      </c>
      <c r="B101" s="54"/>
      <c r="C101" s="34" t="s">
        <v>7</v>
      </c>
      <c r="D101" s="30"/>
      <c r="E101" s="55" t="s">
        <v>167</v>
      </c>
      <c r="F101" s="57"/>
      <c r="G101" s="34" t="s">
        <v>7</v>
      </c>
      <c r="H101" s="31" t="s">
        <v>88</v>
      </c>
      <c r="I101" s="55" t="s">
        <v>92</v>
      </c>
      <c r="J101" s="57"/>
      <c r="K101" s="53" t="s">
        <v>117</v>
      </c>
      <c r="L101" s="54"/>
      <c r="M101" s="30"/>
      <c r="N101" s="55" t="s">
        <v>169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>
      <c r="A102" s="58"/>
      <c r="B102" s="59"/>
      <c r="C102" s="35"/>
      <c r="D102" s="34" t="s">
        <v>10</v>
      </c>
      <c r="E102" s="60" t="s">
        <v>168</v>
      </c>
      <c r="F102" s="62"/>
      <c r="G102" s="35"/>
      <c r="H102" s="34" t="s">
        <v>89</v>
      </c>
      <c r="I102" s="60" t="s">
        <v>98</v>
      </c>
      <c r="J102" s="62"/>
      <c r="K102" s="58"/>
      <c r="L102" s="59"/>
      <c r="M102" s="34" t="s">
        <v>10</v>
      </c>
      <c r="N102" s="60" t="s">
        <v>170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>
      <c r="A103" s="58" t="s">
        <v>118</v>
      </c>
      <c r="B103" s="59"/>
      <c r="C103" s="35"/>
      <c r="D103" s="35"/>
      <c r="E103" s="31"/>
      <c r="F103" s="31"/>
      <c r="G103" s="35"/>
      <c r="H103" s="35"/>
      <c r="I103" s="31" t="s">
        <v>93</v>
      </c>
      <c r="J103" s="37" t="s">
        <v>96</v>
      </c>
      <c r="K103" s="58" t="s">
        <v>118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>
      <c r="A104" s="32"/>
      <c r="B104" s="33"/>
      <c r="C104" s="39" t="s">
        <v>85</v>
      </c>
      <c r="D104" s="39" t="s">
        <v>15</v>
      </c>
      <c r="E104" s="34" t="s">
        <v>123</v>
      </c>
      <c r="F104" s="34" t="s">
        <v>124</v>
      </c>
      <c r="G104" s="39" t="s">
        <v>11</v>
      </c>
      <c r="H104" s="39" t="s">
        <v>90</v>
      </c>
      <c r="I104" s="34" t="s">
        <v>94</v>
      </c>
      <c r="J104" s="34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>
      <c r="A105" s="40"/>
      <c r="B105" s="41"/>
      <c r="C105" s="42" t="s">
        <v>16</v>
      </c>
      <c r="D105" s="43"/>
      <c r="E105" s="42" t="s">
        <v>99</v>
      </c>
      <c r="F105" s="42" t="s">
        <v>100</v>
      </c>
      <c r="G105" s="44" t="s">
        <v>16</v>
      </c>
      <c r="H105" s="42" t="s">
        <v>91</v>
      </c>
      <c r="I105" s="42" t="s">
        <v>95</v>
      </c>
      <c r="J105" s="42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>
      <c r="A107" s="5" t="s">
        <v>17</v>
      </c>
      <c r="C107" s="2">
        <f>SUM(C109:C120)</f>
        <v>284</v>
      </c>
      <c r="D107" s="2">
        <f aca="true" t="shared" si="12" ref="D107:J107">SUM(D109:D120)</f>
        <v>283</v>
      </c>
      <c r="E107" s="2">
        <f t="shared" si="12"/>
        <v>154</v>
      </c>
      <c r="F107" s="2">
        <f t="shared" si="12"/>
        <v>129</v>
      </c>
      <c r="G107" s="2">
        <f t="shared" si="12"/>
        <v>1</v>
      </c>
      <c r="H107" s="2">
        <f t="shared" si="12"/>
        <v>284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301</v>
      </c>
      <c r="N107" s="2">
        <f aca="true" t="shared" si="13" ref="N107:S107">SUM(N109:N120)</f>
        <v>157</v>
      </c>
      <c r="O107" s="2">
        <f t="shared" si="13"/>
        <v>144</v>
      </c>
      <c r="P107" s="2">
        <f t="shared" si="13"/>
        <v>1</v>
      </c>
      <c r="Q107" s="2">
        <f t="shared" si="13"/>
        <v>7</v>
      </c>
      <c r="R107" s="2">
        <f>SUM(R109:R120)</f>
        <v>196</v>
      </c>
      <c r="S107" s="2">
        <f t="shared" si="13"/>
        <v>18</v>
      </c>
    </row>
    <row r="109" spans="1:19" ht="12.75">
      <c r="A109" s="2" t="s">
        <v>22</v>
      </c>
      <c r="C109" s="2">
        <f>D109+G109</f>
        <v>9</v>
      </c>
      <c r="D109" s="2">
        <f>E109+F109</f>
        <v>9</v>
      </c>
      <c r="E109" s="9">
        <v>5</v>
      </c>
      <c r="F109" s="9">
        <v>4</v>
      </c>
      <c r="G109" s="9">
        <v>0</v>
      </c>
      <c r="H109" s="9">
        <v>9</v>
      </c>
      <c r="I109" s="9">
        <v>0</v>
      </c>
      <c r="J109" s="9">
        <v>0</v>
      </c>
      <c r="K109" s="2" t="s">
        <v>22</v>
      </c>
      <c r="M109" s="2">
        <f>N109+O109</f>
        <v>12</v>
      </c>
      <c r="N109" s="9">
        <v>4</v>
      </c>
      <c r="O109" s="9">
        <v>8</v>
      </c>
      <c r="P109" s="9">
        <v>0</v>
      </c>
      <c r="Q109" s="9">
        <v>0</v>
      </c>
      <c r="R109" s="9">
        <v>4</v>
      </c>
      <c r="S109" s="9">
        <v>2</v>
      </c>
    </row>
    <row r="110" spans="1:19" ht="12.75">
      <c r="A110" s="2" t="s">
        <v>108</v>
      </c>
      <c r="C110" s="2">
        <f aca="true" t="shared" si="14" ref="C110:C120">D110+G110</f>
        <v>3</v>
      </c>
      <c r="D110" s="2">
        <f aca="true" t="shared" si="15" ref="D110:D120">E110+F110</f>
        <v>3</v>
      </c>
      <c r="E110" s="9">
        <v>1</v>
      </c>
      <c r="F110" s="9">
        <v>2</v>
      </c>
      <c r="G110" s="9">
        <v>0</v>
      </c>
      <c r="H110" s="9">
        <v>3</v>
      </c>
      <c r="I110" s="9">
        <v>0</v>
      </c>
      <c r="J110" s="9">
        <v>0</v>
      </c>
      <c r="K110" s="2" t="s">
        <v>108</v>
      </c>
      <c r="M110" s="2">
        <f aca="true" t="shared" si="16" ref="M110:M120">N110+O110</f>
        <v>1</v>
      </c>
      <c r="N110" s="9">
        <v>0</v>
      </c>
      <c r="O110" s="9">
        <v>1</v>
      </c>
      <c r="P110" s="9">
        <v>0</v>
      </c>
      <c r="Q110" s="9">
        <v>0</v>
      </c>
      <c r="R110" s="9">
        <v>2</v>
      </c>
      <c r="S110" s="9">
        <v>0</v>
      </c>
    </row>
    <row r="111" spans="1:19" ht="12.75">
      <c r="A111" s="2" t="s">
        <v>231</v>
      </c>
      <c r="C111" s="2">
        <f t="shared" si="14"/>
        <v>93</v>
      </c>
      <c r="D111" s="2">
        <f t="shared" si="15"/>
        <v>93</v>
      </c>
      <c r="E111" s="9">
        <v>57</v>
      </c>
      <c r="F111" s="9">
        <v>36</v>
      </c>
      <c r="G111" s="9">
        <v>0</v>
      </c>
      <c r="H111" s="9">
        <v>93</v>
      </c>
      <c r="I111" s="9">
        <v>0</v>
      </c>
      <c r="J111" s="9">
        <v>0</v>
      </c>
      <c r="K111" s="2" t="s">
        <v>231</v>
      </c>
      <c r="M111" s="2">
        <f t="shared" si="16"/>
        <v>111</v>
      </c>
      <c r="N111" s="9">
        <v>60</v>
      </c>
      <c r="O111" s="9">
        <v>51</v>
      </c>
      <c r="P111" s="9">
        <v>0</v>
      </c>
      <c r="Q111" s="9">
        <v>3</v>
      </c>
      <c r="R111" s="9">
        <v>62</v>
      </c>
      <c r="S111" s="9">
        <v>11</v>
      </c>
    </row>
    <row r="112" spans="1:19" ht="12.75">
      <c r="A112" s="2" t="s">
        <v>41</v>
      </c>
      <c r="C112" s="2">
        <f t="shared" si="14"/>
        <v>28</v>
      </c>
      <c r="D112" s="2">
        <f t="shared" si="15"/>
        <v>28</v>
      </c>
      <c r="E112" s="9">
        <v>12</v>
      </c>
      <c r="F112" s="9">
        <v>16</v>
      </c>
      <c r="G112" s="9">
        <v>0</v>
      </c>
      <c r="H112" s="9">
        <v>28</v>
      </c>
      <c r="I112" s="9">
        <v>0</v>
      </c>
      <c r="J112" s="9">
        <v>0</v>
      </c>
      <c r="K112" s="2" t="s">
        <v>41</v>
      </c>
      <c r="M112" s="2">
        <f t="shared" si="16"/>
        <v>30</v>
      </c>
      <c r="N112" s="9">
        <v>13</v>
      </c>
      <c r="O112" s="9">
        <v>17</v>
      </c>
      <c r="P112" s="9">
        <v>1</v>
      </c>
      <c r="Q112" s="9">
        <v>0</v>
      </c>
      <c r="R112" s="9">
        <v>20</v>
      </c>
      <c r="S112" s="9">
        <v>2</v>
      </c>
    </row>
    <row r="113" spans="1:19" ht="12.75">
      <c r="A113" s="2" t="s">
        <v>52</v>
      </c>
      <c r="C113" s="2">
        <f t="shared" si="14"/>
        <v>13</v>
      </c>
      <c r="D113" s="2">
        <f t="shared" si="15"/>
        <v>13</v>
      </c>
      <c r="E113" s="9">
        <v>4</v>
      </c>
      <c r="F113" s="9">
        <v>9</v>
      </c>
      <c r="G113" s="9">
        <v>0</v>
      </c>
      <c r="H113" s="9">
        <v>13</v>
      </c>
      <c r="I113" s="9">
        <v>0</v>
      </c>
      <c r="J113" s="9">
        <v>0</v>
      </c>
      <c r="K113" s="2" t="s">
        <v>52</v>
      </c>
      <c r="M113" s="2">
        <f t="shared" si="16"/>
        <v>20</v>
      </c>
      <c r="N113" s="9">
        <v>11</v>
      </c>
      <c r="O113" s="9">
        <v>9</v>
      </c>
      <c r="P113" s="9">
        <v>0</v>
      </c>
      <c r="Q113" s="9">
        <v>0</v>
      </c>
      <c r="R113" s="9">
        <v>13</v>
      </c>
      <c r="S113" s="9">
        <v>2</v>
      </c>
    </row>
    <row r="114" spans="1:19" ht="12" customHeight="1">
      <c r="A114" s="2" t="s">
        <v>56</v>
      </c>
      <c r="C114" s="2">
        <f t="shared" si="14"/>
        <v>6</v>
      </c>
      <c r="D114" s="2">
        <f t="shared" si="15"/>
        <v>6</v>
      </c>
      <c r="E114" s="9">
        <v>5</v>
      </c>
      <c r="F114" s="9">
        <v>1</v>
      </c>
      <c r="G114" s="9">
        <v>0</v>
      </c>
      <c r="H114" s="9">
        <v>6</v>
      </c>
      <c r="I114" s="9">
        <v>0</v>
      </c>
      <c r="J114" s="9">
        <v>0</v>
      </c>
      <c r="K114" s="2" t="s">
        <v>56</v>
      </c>
      <c r="M114" s="2">
        <f t="shared" si="16"/>
        <v>11</v>
      </c>
      <c r="N114" s="9">
        <v>6</v>
      </c>
      <c r="O114" s="9">
        <v>5</v>
      </c>
      <c r="P114" s="9">
        <v>0</v>
      </c>
      <c r="Q114" s="9">
        <v>0</v>
      </c>
      <c r="R114" s="9">
        <v>4</v>
      </c>
      <c r="S114" s="9">
        <v>0</v>
      </c>
    </row>
    <row r="115" spans="1:19" ht="12.75">
      <c r="A115" s="2" t="s">
        <v>63</v>
      </c>
      <c r="C115" s="2">
        <f t="shared" si="14"/>
        <v>49</v>
      </c>
      <c r="D115" s="2">
        <f t="shared" si="15"/>
        <v>49</v>
      </c>
      <c r="E115" s="9">
        <v>24</v>
      </c>
      <c r="F115" s="9">
        <v>25</v>
      </c>
      <c r="G115" s="9">
        <v>0</v>
      </c>
      <c r="H115" s="9">
        <v>49</v>
      </c>
      <c r="I115" s="9">
        <v>0</v>
      </c>
      <c r="J115" s="9">
        <v>0</v>
      </c>
      <c r="K115" s="2" t="s">
        <v>63</v>
      </c>
      <c r="M115" s="2">
        <f t="shared" si="16"/>
        <v>28</v>
      </c>
      <c r="N115" s="9">
        <v>17</v>
      </c>
      <c r="O115" s="9">
        <v>11</v>
      </c>
      <c r="P115" s="9">
        <v>0</v>
      </c>
      <c r="Q115" s="9">
        <v>2</v>
      </c>
      <c r="R115" s="9">
        <v>32</v>
      </c>
      <c r="S115" s="9">
        <v>0</v>
      </c>
    </row>
    <row r="116" spans="1:19" ht="12.75">
      <c r="A116" s="2" t="s">
        <v>77</v>
      </c>
      <c r="C116" s="2">
        <f t="shared" si="14"/>
        <v>4</v>
      </c>
      <c r="D116" s="2">
        <f t="shared" si="15"/>
        <v>3</v>
      </c>
      <c r="E116" s="9">
        <v>1</v>
      </c>
      <c r="F116" s="9">
        <v>2</v>
      </c>
      <c r="G116" s="9">
        <v>1</v>
      </c>
      <c r="H116" s="9">
        <v>4</v>
      </c>
      <c r="I116" s="9">
        <v>0</v>
      </c>
      <c r="J116" s="9">
        <v>0</v>
      </c>
      <c r="K116" s="2" t="s">
        <v>77</v>
      </c>
      <c r="M116" s="2">
        <f t="shared" si="16"/>
        <v>8</v>
      </c>
      <c r="N116" s="9">
        <v>4</v>
      </c>
      <c r="O116" s="9">
        <v>4</v>
      </c>
      <c r="P116" s="9">
        <v>0</v>
      </c>
      <c r="Q116" s="9">
        <v>0</v>
      </c>
      <c r="R116" s="9">
        <v>2</v>
      </c>
      <c r="S116" s="9">
        <v>0</v>
      </c>
    </row>
    <row r="117" spans="1:19" ht="12.75">
      <c r="A117" s="2" t="s">
        <v>66</v>
      </c>
      <c r="C117" s="2">
        <f t="shared" si="14"/>
        <v>1</v>
      </c>
      <c r="D117" s="2">
        <f t="shared" si="15"/>
        <v>1</v>
      </c>
      <c r="E117" s="9">
        <v>1</v>
      </c>
      <c r="F117" s="9">
        <v>0</v>
      </c>
      <c r="G117" s="9">
        <v>0</v>
      </c>
      <c r="H117" s="9">
        <v>1</v>
      </c>
      <c r="I117" s="9">
        <v>0</v>
      </c>
      <c r="J117" s="9">
        <v>0</v>
      </c>
      <c r="K117" s="2" t="s">
        <v>66</v>
      </c>
      <c r="M117" s="2">
        <f t="shared" si="16"/>
        <v>13</v>
      </c>
      <c r="N117" s="9">
        <v>4</v>
      </c>
      <c r="O117" s="9">
        <v>9</v>
      </c>
      <c r="P117" s="9">
        <v>0</v>
      </c>
      <c r="Q117" s="9">
        <v>0</v>
      </c>
      <c r="R117" s="9">
        <v>4</v>
      </c>
      <c r="S117" s="9">
        <v>0</v>
      </c>
    </row>
    <row r="118" spans="1:19" ht="12.75">
      <c r="A118" s="2" t="s">
        <v>68</v>
      </c>
      <c r="C118" s="2">
        <f t="shared" si="14"/>
        <v>36</v>
      </c>
      <c r="D118" s="2">
        <f t="shared" si="15"/>
        <v>36</v>
      </c>
      <c r="E118" s="9">
        <v>20</v>
      </c>
      <c r="F118" s="9">
        <v>16</v>
      </c>
      <c r="G118" s="9">
        <v>0</v>
      </c>
      <c r="H118" s="9">
        <v>36</v>
      </c>
      <c r="I118" s="9">
        <v>0</v>
      </c>
      <c r="J118" s="9">
        <v>0</v>
      </c>
      <c r="K118" s="2" t="s">
        <v>68</v>
      </c>
      <c r="M118" s="2">
        <f t="shared" si="16"/>
        <v>33</v>
      </c>
      <c r="N118" s="9">
        <v>20</v>
      </c>
      <c r="O118" s="9">
        <v>13</v>
      </c>
      <c r="P118" s="9">
        <v>0</v>
      </c>
      <c r="Q118" s="9">
        <v>1</v>
      </c>
      <c r="R118" s="9">
        <v>21</v>
      </c>
      <c r="S118" s="9">
        <v>0</v>
      </c>
    </row>
    <row r="119" spans="1:19" ht="12.75">
      <c r="A119" s="2" t="s">
        <v>70</v>
      </c>
      <c r="C119" s="2">
        <f t="shared" si="14"/>
        <v>19</v>
      </c>
      <c r="D119" s="2">
        <f t="shared" si="15"/>
        <v>19</v>
      </c>
      <c r="E119" s="9">
        <v>7</v>
      </c>
      <c r="F119" s="9">
        <v>12</v>
      </c>
      <c r="G119" s="9">
        <v>0</v>
      </c>
      <c r="H119" s="9">
        <v>19</v>
      </c>
      <c r="I119" s="9">
        <v>0</v>
      </c>
      <c r="J119" s="9">
        <v>0</v>
      </c>
      <c r="K119" s="2" t="s">
        <v>70</v>
      </c>
      <c r="M119" s="2">
        <f t="shared" si="16"/>
        <v>23</v>
      </c>
      <c r="N119" s="9">
        <v>14</v>
      </c>
      <c r="O119" s="9">
        <v>9</v>
      </c>
      <c r="P119" s="9">
        <v>0</v>
      </c>
      <c r="Q119" s="9">
        <v>1</v>
      </c>
      <c r="R119" s="9">
        <v>15</v>
      </c>
      <c r="S119" s="9">
        <v>1</v>
      </c>
    </row>
    <row r="120" spans="1:19" ht="12.75">
      <c r="A120" s="2" t="s">
        <v>71</v>
      </c>
      <c r="C120" s="2">
        <f t="shared" si="14"/>
        <v>23</v>
      </c>
      <c r="D120" s="2">
        <f t="shared" si="15"/>
        <v>23</v>
      </c>
      <c r="E120" s="9">
        <v>17</v>
      </c>
      <c r="F120" s="9">
        <v>6</v>
      </c>
      <c r="G120" s="9">
        <v>0</v>
      </c>
      <c r="H120" s="9">
        <v>23</v>
      </c>
      <c r="I120" s="9">
        <v>0</v>
      </c>
      <c r="J120" s="9">
        <v>0</v>
      </c>
      <c r="K120" s="2" t="s">
        <v>71</v>
      </c>
      <c r="M120" s="2">
        <f t="shared" si="16"/>
        <v>11</v>
      </c>
      <c r="N120" s="9">
        <v>4</v>
      </c>
      <c r="O120" s="9">
        <v>7</v>
      </c>
      <c r="P120" s="9">
        <v>0</v>
      </c>
      <c r="Q120" s="9">
        <v>0</v>
      </c>
      <c r="R120" s="9">
        <v>17</v>
      </c>
      <c r="S120" s="9">
        <v>0</v>
      </c>
    </row>
    <row r="121" ht="12"/>
    <row r="122" ht="12.75">
      <c r="A122" s="5"/>
    </row>
    <row r="123" spans="1:11" ht="12.75" customHeight="1">
      <c r="A123" s="5"/>
      <c r="K123" s="5"/>
    </row>
    <row r="124" spans="1:11" ht="12.75">
      <c r="A124" s="2" t="s">
        <v>109</v>
      </c>
      <c r="K124" s="2" t="s">
        <v>109</v>
      </c>
    </row>
    <row r="127" spans="2:12" ht="12.75">
      <c r="B127" s="2" t="s">
        <v>104</v>
      </c>
      <c r="L127" s="2" t="s">
        <v>104</v>
      </c>
    </row>
    <row r="128" spans="2:12" ht="12.75">
      <c r="B128" s="2" t="s">
        <v>194</v>
      </c>
      <c r="L128" s="2" t="s">
        <v>194</v>
      </c>
    </row>
    <row r="130" spans="1:19" s="13" customFormat="1" ht="12.75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>
      <c r="A131" s="32"/>
      <c r="B131" s="33"/>
      <c r="C131" s="34" t="s">
        <v>84</v>
      </c>
      <c r="D131" s="60" t="s">
        <v>156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>
      <c r="A132" s="53" t="s">
        <v>117</v>
      </c>
      <c r="B132" s="54"/>
      <c r="C132" s="34" t="s">
        <v>7</v>
      </c>
      <c r="D132" s="30"/>
      <c r="E132" s="55" t="s">
        <v>167</v>
      </c>
      <c r="F132" s="57"/>
      <c r="G132" s="34" t="s">
        <v>7</v>
      </c>
      <c r="H132" s="31" t="s">
        <v>88</v>
      </c>
      <c r="I132" s="55" t="s">
        <v>92</v>
      </c>
      <c r="J132" s="57"/>
      <c r="K132" s="53" t="s">
        <v>117</v>
      </c>
      <c r="L132" s="54"/>
      <c r="M132" s="30"/>
      <c r="N132" s="55" t="s">
        <v>169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>
      <c r="A133" s="58"/>
      <c r="B133" s="59"/>
      <c r="C133" s="35"/>
      <c r="D133" s="34" t="s">
        <v>10</v>
      </c>
      <c r="E133" s="60" t="s">
        <v>168</v>
      </c>
      <c r="F133" s="62"/>
      <c r="G133" s="35"/>
      <c r="H133" s="34" t="s">
        <v>89</v>
      </c>
      <c r="I133" s="60" t="s">
        <v>98</v>
      </c>
      <c r="J133" s="62"/>
      <c r="K133" s="58"/>
      <c r="L133" s="59"/>
      <c r="M133" s="34" t="s">
        <v>10</v>
      </c>
      <c r="N133" s="60" t="s">
        <v>170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>
      <c r="A134" s="58" t="s">
        <v>118</v>
      </c>
      <c r="B134" s="59"/>
      <c r="C134" s="35"/>
      <c r="D134" s="35"/>
      <c r="E134" s="31"/>
      <c r="F134" s="31"/>
      <c r="G134" s="35"/>
      <c r="H134" s="35"/>
      <c r="I134" s="31" t="s">
        <v>93</v>
      </c>
      <c r="J134" s="37" t="s">
        <v>96</v>
      </c>
      <c r="K134" s="58" t="s">
        <v>118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>
      <c r="A135" s="32"/>
      <c r="B135" s="33"/>
      <c r="C135" s="39" t="s">
        <v>85</v>
      </c>
      <c r="D135" s="39" t="s">
        <v>15</v>
      </c>
      <c r="E135" s="34" t="s">
        <v>123</v>
      </c>
      <c r="F135" s="34" t="s">
        <v>124</v>
      </c>
      <c r="G135" s="39" t="s">
        <v>11</v>
      </c>
      <c r="H135" s="39" t="s">
        <v>90</v>
      </c>
      <c r="I135" s="34" t="s">
        <v>94</v>
      </c>
      <c r="J135" s="34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>
      <c r="A136" s="40"/>
      <c r="B136" s="41"/>
      <c r="C136" s="42" t="s">
        <v>16</v>
      </c>
      <c r="D136" s="43"/>
      <c r="E136" s="42" t="s">
        <v>99</v>
      </c>
      <c r="F136" s="42" t="s">
        <v>100</v>
      </c>
      <c r="G136" s="44" t="s">
        <v>16</v>
      </c>
      <c r="H136" s="42" t="s">
        <v>91</v>
      </c>
      <c r="I136" s="42" t="s">
        <v>95</v>
      </c>
      <c r="J136" s="42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>
      <c r="A138" s="5" t="s">
        <v>17</v>
      </c>
      <c r="C138" s="2">
        <f>SUM(C140:C142)</f>
        <v>15</v>
      </c>
      <c r="D138" s="2">
        <f aca="true" t="shared" si="17" ref="D138:J138">SUM(D140:D142)</f>
        <v>15</v>
      </c>
      <c r="E138" s="2">
        <f t="shared" si="17"/>
        <v>7</v>
      </c>
      <c r="F138" s="2">
        <f t="shared" si="17"/>
        <v>8</v>
      </c>
      <c r="G138" s="2">
        <f t="shared" si="17"/>
        <v>0</v>
      </c>
      <c r="H138" s="2">
        <f t="shared" si="17"/>
        <v>15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34</v>
      </c>
      <c r="N138" s="2">
        <f aca="true" t="shared" si="18" ref="N138:S138">SUM(N140:N142)</f>
        <v>14</v>
      </c>
      <c r="O138" s="2">
        <f t="shared" si="18"/>
        <v>20</v>
      </c>
      <c r="P138" s="2">
        <f t="shared" si="18"/>
        <v>0</v>
      </c>
      <c r="Q138" s="2">
        <f t="shared" si="18"/>
        <v>0</v>
      </c>
      <c r="R138" s="2">
        <f t="shared" si="18"/>
        <v>12</v>
      </c>
      <c r="S138" s="2">
        <f t="shared" si="18"/>
        <v>0</v>
      </c>
    </row>
    <row r="140" spans="1:19" ht="12.75">
      <c r="A140" s="2" t="s">
        <v>31</v>
      </c>
      <c r="C140" s="2">
        <f>D140+G140</f>
        <v>3</v>
      </c>
      <c r="D140" s="2">
        <f>E140+F140</f>
        <v>3</v>
      </c>
      <c r="E140" s="9">
        <v>3</v>
      </c>
      <c r="F140" s="9">
        <v>0</v>
      </c>
      <c r="G140" s="9">
        <v>0</v>
      </c>
      <c r="H140" s="9">
        <v>3</v>
      </c>
      <c r="I140" s="9">
        <v>0</v>
      </c>
      <c r="J140" s="9">
        <v>0</v>
      </c>
      <c r="K140" s="2" t="s">
        <v>31</v>
      </c>
      <c r="M140" s="2">
        <f>N140+O140</f>
        <v>2</v>
      </c>
      <c r="N140" s="9">
        <v>1</v>
      </c>
      <c r="O140" s="9">
        <v>1</v>
      </c>
      <c r="P140" s="9">
        <v>0</v>
      </c>
      <c r="Q140" s="9">
        <v>0</v>
      </c>
      <c r="R140" s="9">
        <v>0</v>
      </c>
      <c r="S140" s="9">
        <v>0</v>
      </c>
    </row>
    <row r="141" spans="1:19" ht="12.75">
      <c r="A141" s="2" t="s">
        <v>34</v>
      </c>
      <c r="C141" s="2">
        <f>D141+G141</f>
        <v>10</v>
      </c>
      <c r="D141" s="2">
        <f>E141+F141</f>
        <v>10</v>
      </c>
      <c r="E141" s="9">
        <v>3</v>
      </c>
      <c r="F141" s="9">
        <v>7</v>
      </c>
      <c r="G141" s="9">
        <v>0</v>
      </c>
      <c r="H141" s="9">
        <v>10</v>
      </c>
      <c r="I141" s="9">
        <v>0</v>
      </c>
      <c r="J141" s="9">
        <v>0</v>
      </c>
      <c r="K141" s="2" t="s">
        <v>34</v>
      </c>
      <c r="M141" s="2">
        <f>N141+O141</f>
        <v>30</v>
      </c>
      <c r="N141" s="9">
        <v>12</v>
      </c>
      <c r="O141" s="9">
        <v>18</v>
      </c>
      <c r="P141" s="9">
        <v>0</v>
      </c>
      <c r="Q141" s="9">
        <v>0</v>
      </c>
      <c r="R141" s="9">
        <v>12</v>
      </c>
      <c r="S141" s="9">
        <v>0</v>
      </c>
    </row>
    <row r="142" spans="1:19" ht="12.75">
      <c r="A142" s="2" t="s">
        <v>74</v>
      </c>
      <c r="C142" s="2">
        <f>D142+G142</f>
        <v>2</v>
      </c>
      <c r="D142" s="2">
        <f>E142+F142</f>
        <v>2</v>
      </c>
      <c r="E142" s="9">
        <v>1</v>
      </c>
      <c r="F142" s="9">
        <v>1</v>
      </c>
      <c r="G142" s="9">
        <v>0</v>
      </c>
      <c r="H142" s="9">
        <v>2</v>
      </c>
      <c r="I142" s="9">
        <v>0</v>
      </c>
      <c r="J142" s="9">
        <v>0</v>
      </c>
      <c r="K142" s="2" t="s">
        <v>74</v>
      </c>
      <c r="M142" s="2">
        <f>N142+O142</f>
        <v>2</v>
      </c>
      <c r="N142" s="9">
        <v>1</v>
      </c>
      <c r="O142" s="9">
        <v>1</v>
      </c>
      <c r="P142" s="9">
        <v>0</v>
      </c>
      <c r="Q142" s="9">
        <v>0</v>
      </c>
      <c r="R142" s="9">
        <v>0</v>
      </c>
      <c r="S142" s="9">
        <v>0</v>
      </c>
    </row>
    <row r="143" ht="12"/>
    <row r="144" ht="12.75">
      <c r="A144" s="5"/>
    </row>
    <row r="145" spans="1:11" ht="12.75" customHeight="1">
      <c r="A145" s="5"/>
      <c r="K145" s="5"/>
    </row>
    <row r="146" spans="1:11" ht="12.75">
      <c r="A146" s="2" t="s">
        <v>163</v>
      </c>
      <c r="K146" s="2" t="s">
        <v>163</v>
      </c>
    </row>
    <row r="149" spans="2:12" ht="12.75">
      <c r="B149" s="2" t="s">
        <v>104</v>
      </c>
      <c r="L149" s="2" t="s">
        <v>104</v>
      </c>
    </row>
    <row r="150" spans="2:12" ht="12.75">
      <c r="B150" s="2" t="s">
        <v>194</v>
      </c>
      <c r="L150" s="2" t="s">
        <v>194</v>
      </c>
    </row>
    <row r="152" spans="1:19" s="13" customFormat="1" ht="12.75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>
      <c r="A153" s="32"/>
      <c r="B153" s="33"/>
      <c r="C153" s="34" t="s">
        <v>84</v>
      </c>
      <c r="D153" s="60" t="s">
        <v>156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>
      <c r="A154" s="53" t="s">
        <v>117</v>
      </c>
      <c r="B154" s="54"/>
      <c r="C154" s="34" t="s">
        <v>7</v>
      </c>
      <c r="D154" s="30"/>
      <c r="E154" s="55" t="s">
        <v>167</v>
      </c>
      <c r="F154" s="57"/>
      <c r="G154" s="34" t="s">
        <v>7</v>
      </c>
      <c r="H154" s="31" t="s">
        <v>88</v>
      </c>
      <c r="I154" s="55" t="s">
        <v>92</v>
      </c>
      <c r="J154" s="57"/>
      <c r="K154" s="53" t="s">
        <v>117</v>
      </c>
      <c r="L154" s="54"/>
      <c r="M154" s="30"/>
      <c r="N154" s="55" t="s">
        <v>169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>
      <c r="A155" s="58"/>
      <c r="B155" s="59"/>
      <c r="C155" s="35"/>
      <c r="D155" s="34" t="s">
        <v>10</v>
      </c>
      <c r="E155" s="60" t="s">
        <v>168</v>
      </c>
      <c r="F155" s="62"/>
      <c r="G155" s="35"/>
      <c r="H155" s="34" t="s">
        <v>89</v>
      </c>
      <c r="I155" s="60" t="s">
        <v>98</v>
      </c>
      <c r="J155" s="62"/>
      <c r="K155" s="58"/>
      <c r="L155" s="59"/>
      <c r="M155" s="34" t="s">
        <v>10</v>
      </c>
      <c r="N155" s="60" t="s">
        <v>170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>
      <c r="A156" s="58" t="s">
        <v>118</v>
      </c>
      <c r="B156" s="59"/>
      <c r="C156" s="35"/>
      <c r="D156" s="35"/>
      <c r="E156" s="31"/>
      <c r="F156" s="31"/>
      <c r="G156" s="35"/>
      <c r="H156" s="35"/>
      <c r="I156" s="31" t="s">
        <v>93</v>
      </c>
      <c r="J156" s="37" t="s">
        <v>96</v>
      </c>
      <c r="K156" s="58" t="s">
        <v>118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>
      <c r="A157" s="32"/>
      <c r="B157" s="33"/>
      <c r="C157" s="39" t="s">
        <v>85</v>
      </c>
      <c r="D157" s="39" t="s">
        <v>15</v>
      </c>
      <c r="E157" s="34" t="s">
        <v>123</v>
      </c>
      <c r="F157" s="34" t="s">
        <v>124</v>
      </c>
      <c r="G157" s="39" t="s">
        <v>11</v>
      </c>
      <c r="H157" s="39" t="s">
        <v>90</v>
      </c>
      <c r="I157" s="34" t="s">
        <v>94</v>
      </c>
      <c r="J157" s="34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>
      <c r="A158" s="40"/>
      <c r="B158" s="41"/>
      <c r="C158" s="42" t="s">
        <v>16</v>
      </c>
      <c r="D158" s="43"/>
      <c r="E158" s="42" t="s">
        <v>99</v>
      </c>
      <c r="F158" s="42" t="s">
        <v>100</v>
      </c>
      <c r="G158" s="44" t="s">
        <v>16</v>
      </c>
      <c r="H158" s="42" t="s">
        <v>91</v>
      </c>
      <c r="I158" s="42" t="s">
        <v>95</v>
      </c>
      <c r="J158" s="42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>
      <c r="A160" s="5" t="s">
        <v>17</v>
      </c>
      <c r="C160" s="2">
        <f>SUM(C162:C173)</f>
        <v>134</v>
      </c>
      <c r="D160" s="2">
        <f aca="true" t="shared" si="19" ref="D160:J160">SUM(D162:D173)</f>
        <v>133</v>
      </c>
      <c r="E160" s="2">
        <f t="shared" si="19"/>
        <v>72</v>
      </c>
      <c r="F160" s="2">
        <f t="shared" si="19"/>
        <v>61</v>
      </c>
      <c r="G160" s="2">
        <f t="shared" si="19"/>
        <v>1</v>
      </c>
      <c r="H160" s="2">
        <f t="shared" si="19"/>
        <v>134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190</v>
      </c>
      <c r="N160" s="2">
        <f aca="true" t="shared" si="20" ref="N160:S160">SUM(N162:N173)</f>
        <v>89</v>
      </c>
      <c r="O160" s="2">
        <f t="shared" si="20"/>
        <v>101</v>
      </c>
      <c r="P160" s="2">
        <f t="shared" si="20"/>
        <v>0</v>
      </c>
      <c r="Q160" s="2">
        <f t="shared" si="20"/>
        <v>2</v>
      </c>
      <c r="R160" s="2">
        <f t="shared" si="20"/>
        <v>81</v>
      </c>
      <c r="S160" s="2">
        <f t="shared" si="20"/>
        <v>2</v>
      </c>
    </row>
    <row r="162" spans="1:19" ht="12.75">
      <c r="A162" s="2" t="s">
        <v>23</v>
      </c>
      <c r="C162" s="2">
        <f>D162+G162</f>
        <v>13</v>
      </c>
      <c r="D162" s="2">
        <f>E162+F162</f>
        <v>13</v>
      </c>
      <c r="E162" s="9">
        <v>7</v>
      </c>
      <c r="F162" s="9">
        <v>6</v>
      </c>
      <c r="G162" s="9">
        <v>0</v>
      </c>
      <c r="H162" s="9">
        <v>13</v>
      </c>
      <c r="I162" s="9">
        <v>0</v>
      </c>
      <c r="J162" s="9">
        <v>0</v>
      </c>
      <c r="K162" s="2" t="s">
        <v>23</v>
      </c>
      <c r="M162" s="2">
        <f>N162+O162</f>
        <v>24</v>
      </c>
      <c r="N162" s="9">
        <v>12</v>
      </c>
      <c r="O162" s="9">
        <v>12</v>
      </c>
      <c r="P162" s="9">
        <v>0</v>
      </c>
      <c r="Q162" s="9">
        <v>0</v>
      </c>
      <c r="R162" s="9">
        <v>9</v>
      </c>
      <c r="S162" s="9">
        <v>0</v>
      </c>
    </row>
    <row r="163" spans="1:19" ht="12.75">
      <c r="A163" s="2" t="s">
        <v>24</v>
      </c>
      <c r="C163" s="2">
        <f aca="true" t="shared" si="21" ref="C163:C173">D163+G163</f>
        <v>7</v>
      </c>
      <c r="D163" s="2">
        <f aca="true" t="shared" si="22" ref="D163:D173">E163+F163</f>
        <v>7</v>
      </c>
      <c r="E163" s="9">
        <v>4</v>
      </c>
      <c r="F163" s="9">
        <v>3</v>
      </c>
      <c r="G163" s="9">
        <v>0</v>
      </c>
      <c r="H163" s="9">
        <v>7</v>
      </c>
      <c r="I163" s="9">
        <v>0</v>
      </c>
      <c r="J163" s="9">
        <v>0</v>
      </c>
      <c r="K163" s="2" t="s">
        <v>24</v>
      </c>
      <c r="M163" s="2">
        <f aca="true" t="shared" si="23" ref="M163:M173">N163+O163</f>
        <v>10</v>
      </c>
      <c r="N163" s="9">
        <v>3</v>
      </c>
      <c r="O163" s="9">
        <v>7</v>
      </c>
      <c r="P163" s="9">
        <v>0</v>
      </c>
      <c r="Q163" s="9">
        <v>0</v>
      </c>
      <c r="R163" s="9">
        <v>12</v>
      </c>
      <c r="S163" s="9">
        <v>0</v>
      </c>
    </row>
    <row r="164" spans="1:19" ht="12.75">
      <c r="A164" s="2" t="s">
        <v>78</v>
      </c>
      <c r="C164" s="2">
        <f t="shared" si="21"/>
        <v>0</v>
      </c>
      <c r="D164" s="2">
        <f t="shared" si="22"/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2" t="s">
        <v>78</v>
      </c>
      <c r="M164" s="2">
        <f t="shared" si="23"/>
        <v>0</v>
      </c>
      <c r="N164" s="9">
        <v>0</v>
      </c>
      <c r="O164" s="9">
        <v>0</v>
      </c>
      <c r="P164" s="9">
        <v>0</v>
      </c>
      <c r="Q164" s="9">
        <v>0</v>
      </c>
      <c r="R164" s="9">
        <v>1</v>
      </c>
      <c r="S164" s="9">
        <v>0</v>
      </c>
    </row>
    <row r="165" spans="1:19" ht="12.75">
      <c r="A165" s="2" t="s">
        <v>29</v>
      </c>
      <c r="C165" s="2">
        <f t="shared" si="21"/>
        <v>6</v>
      </c>
      <c r="D165" s="2">
        <f t="shared" si="22"/>
        <v>6</v>
      </c>
      <c r="E165" s="9">
        <v>2</v>
      </c>
      <c r="F165" s="9">
        <v>4</v>
      </c>
      <c r="G165" s="9">
        <v>0</v>
      </c>
      <c r="H165" s="9">
        <v>6</v>
      </c>
      <c r="I165" s="9">
        <v>0</v>
      </c>
      <c r="J165" s="9">
        <v>0</v>
      </c>
      <c r="K165" s="2" t="s">
        <v>29</v>
      </c>
      <c r="M165" s="2">
        <f t="shared" si="23"/>
        <v>21</v>
      </c>
      <c r="N165" s="9">
        <v>8</v>
      </c>
      <c r="O165" s="9">
        <v>13</v>
      </c>
      <c r="P165" s="9">
        <v>0</v>
      </c>
      <c r="Q165" s="9">
        <v>0</v>
      </c>
      <c r="R165" s="9">
        <v>5</v>
      </c>
      <c r="S165" s="9">
        <v>0</v>
      </c>
    </row>
    <row r="166" spans="1:19" ht="12.75">
      <c r="A166" s="2" t="s">
        <v>32</v>
      </c>
      <c r="C166" s="2">
        <f t="shared" si="21"/>
        <v>10</v>
      </c>
      <c r="D166" s="2">
        <f t="shared" si="22"/>
        <v>10</v>
      </c>
      <c r="E166" s="9">
        <v>4</v>
      </c>
      <c r="F166" s="9">
        <v>6</v>
      </c>
      <c r="G166" s="9">
        <v>0</v>
      </c>
      <c r="H166" s="9">
        <v>10</v>
      </c>
      <c r="I166" s="9">
        <v>0</v>
      </c>
      <c r="J166" s="9">
        <v>0</v>
      </c>
      <c r="K166" s="2" t="s">
        <v>32</v>
      </c>
      <c r="M166" s="2">
        <f t="shared" si="23"/>
        <v>11</v>
      </c>
      <c r="N166" s="9">
        <v>5</v>
      </c>
      <c r="O166" s="9">
        <v>6</v>
      </c>
      <c r="P166" s="9">
        <v>0</v>
      </c>
      <c r="Q166" s="9">
        <v>0</v>
      </c>
      <c r="R166" s="9">
        <v>3</v>
      </c>
      <c r="S166" s="9">
        <v>0</v>
      </c>
    </row>
    <row r="167" spans="1:19" ht="12.75">
      <c r="A167" s="2" t="s">
        <v>159</v>
      </c>
      <c r="C167" s="2">
        <f t="shared" si="21"/>
        <v>10</v>
      </c>
      <c r="D167" s="2">
        <f t="shared" si="22"/>
        <v>10</v>
      </c>
      <c r="E167" s="9">
        <v>6</v>
      </c>
      <c r="F167" s="9">
        <v>4</v>
      </c>
      <c r="G167" s="9">
        <v>0</v>
      </c>
      <c r="H167" s="9">
        <v>10</v>
      </c>
      <c r="I167" s="9">
        <v>0</v>
      </c>
      <c r="J167" s="9">
        <v>0</v>
      </c>
      <c r="K167" s="2" t="s">
        <v>159</v>
      </c>
      <c r="M167" s="2">
        <f t="shared" si="23"/>
        <v>24</v>
      </c>
      <c r="N167" s="9">
        <v>10</v>
      </c>
      <c r="O167" s="9">
        <v>14</v>
      </c>
      <c r="P167" s="9">
        <v>0</v>
      </c>
      <c r="Q167" s="9">
        <v>0</v>
      </c>
      <c r="R167" s="9">
        <v>14</v>
      </c>
      <c r="S167" s="9">
        <v>0</v>
      </c>
    </row>
    <row r="168" spans="1:19" ht="12.75">
      <c r="A168" s="2" t="s">
        <v>40</v>
      </c>
      <c r="C168" s="2">
        <f t="shared" si="21"/>
        <v>10</v>
      </c>
      <c r="D168" s="2">
        <f t="shared" si="22"/>
        <v>10</v>
      </c>
      <c r="E168" s="9">
        <v>5</v>
      </c>
      <c r="F168" s="9">
        <v>5</v>
      </c>
      <c r="G168" s="9">
        <v>0</v>
      </c>
      <c r="H168" s="9">
        <v>10</v>
      </c>
      <c r="I168" s="9">
        <v>0</v>
      </c>
      <c r="J168" s="9">
        <v>0</v>
      </c>
      <c r="K168" s="2" t="s">
        <v>40</v>
      </c>
      <c r="M168" s="2">
        <f t="shared" si="23"/>
        <v>22</v>
      </c>
      <c r="N168" s="9">
        <v>11</v>
      </c>
      <c r="O168" s="9">
        <v>11</v>
      </c>
      <c r="P168" s="9">
        <v>0</v>
      </c>
      <c r="Q168" s="9">
        <v>1</v>
      </c>
      <c r="R168" s="9">
        <v>8</v>
      </c>
      <c r="S168" s="9">
        <v>1</v>
      </c>
    </row>
    <row r="169" spans="1:19" ht="12.75">
      <c r="A169" s="2" t="s">
        <v>43</v>
      </c>
      <c r="C169" s="2">
        <f t="shared" si="21"/>
        <v>11</v>
      </c>
      <c r="D169" s="2">
        <f t="shared" si="22"/>
        <v>10</v>
      </c>
      <c r="E169" s="9">
        <v>8</v>
      </c>
      <c r="F169" s="9">
        <v>2</v>
      </c>
      <c r="G169" s="9">
        <v>1</v>
      </c>
      <c r="H169" s="9">
        <v>11</v>
      </c>
      <c r="I169" s="9">
        <v>0</v>
      </c>
      <c r="J169" s="9">
        <v>0</v>
      </c>
      <c r="K169" s="2" t="s">
        <v>43</v>
      </c>
      <c r="M169" s="2">
        <f t="shared" si="23"/>
        <v>16</v>
      </c>
      <c r="N169" s="9">
        <v>8</v>
      </c>
      <c r="O169" s="9">
        <v>8</v>
      </c>
      <c r="P169" s="9">
        <v>0</v>
      </c>
      <c r="Q169" s="9">
        <v>1</v>
      </c>
      <c r="R169" s="9">
        <v>10</v>
      </c>
      <c r="S169" s="9">
        <v>0</v>
      </c>
    </row>
    <row r="170" spans="1:19" ht="12.75">
      <c r="A170" s="2" t="s">
        <v>47</v>
      </c>
      <c r="C170" s="2">
        <f t="shared" si="21"/>
        <v>1</v>
      </c>
      <c r="D170" s="2">
        <f t="shared" si="22"/>
        <v>1</v>
      </c>
      <c r="E170" s="9">
        <v>1</v>
      </c>
      <c r="F170" s="9">
        <v>0</v>
      </c>
      <c r="G170" s="9">
        <v>0</v>
      </c>
      <c r="H170" s="9">
        <v>1</v>
      </c>
      <c r="I170" s="9">
        <v>0</v>
      </c>
      <c r="J170" s="9">
        <v>0</v>
      </c>
      <c r="K170" s="2" t="s">
        <v>47</v>
      </c>
      <c r="M170" s="2">
        <f t="shared" si="23"/>
        <v>6</v>
      </c>
      <c r="N170" s="9">
        <v>2</v>
      </c>
      <c r="O170" s="9">
        <v>4</v>
      </c>
      <c r="P170" s="9">
        <v>0</v>
      </c>
      <c r="Q170" s="9">
        <v>0</v>
      </c>
      <c r="R170" s="9">
        <v>3</v>
      </c>
      <c r="S170" s="9">
        <v>0</v>
      </c>
    </row>
    <row r="171" spans="1:19" ht="12.75">
      <c r="A171" s="2" t="s">
        <v>54</v>
      </c>
      <c r="C171" s="2">
        <f t="shared" si="21"/>
        <v>20</v>
      </c>
      <c r="D171" s="2">
        <f t="shared" si="22"/>
        <v>20</v>
      </c>
      <c r="E171" s="9">
        <v>10</v>
      </c>
      <c r="F171" s="9">
        <v>10</v>
      </c>
      <c r="G171" s="9">
        <v>0</v>
      </c>
      <c r="H171" s="9">
        <v>20</v>
      </c>
      <c r="I171" s="9">
        <v>0</v>
      </c>
      <c r="J171" s="9">
        <v>0</v>
      </c>
      <c r="K171" s="2" t="s">
        <v>54</v>
      </c>
      <c r="M171" s="2">
        <f t="shared" si="23"/>
        <v>24</v>
      </c>
      <c r="N171" s="9">
        <v>11</v>
      </c>
      <c r="O171" s="9">
        <v>13</v>
      </c>
      <c r="P171" s="9">
        <v>0</v>
      </c>
      <c r="Q171" s="9">
        <v>0</v>
      </c>
      <c r="R171" s="9">
        <v>8</v>
      </c>
      <c r="S171" s="9">
        <v>0</v>
      </c>
    </row>
    <row r="172" spans="1:19" ht="12.75">
      <c r="A172" s="2" t="s">
        <v>65</v>
      </c>
      <c r="C172" s="2">
        <f t="shared" si="21"/>
        <v>25</v>
      </c>
      <c r="D172" s="2">
        <f t="shared" si="22"/>
        <v>25</v>
      </c>
      <c r="E172" s="9">
        <v>12</v>
      </c>
      <c r="F172" s="9">
        <v>13</v>
      </c>
      <c r="G172" s="9">
        <v>0</v>
      </c>
      <c r="H172" s="9">
        <v>25</v>
      </c>
      <c r="I172" s="9">
        <v>0</v>
      </c>
      <c r="J172" s="9">
        <v>0</v>
      </c>
      <c r="K172" s="2" t="s">
        <v>65</v>
      </c>
      <c r="M172" s="2">
        <f t="shared" si="23"/>
        <v>19</v>
      </c>
      <c r="N172" s="9">
        <v>12</v>
      </c>
      <c r="O172" s="9">
        <v>7</v>
      </c>
      <c r="P172" s="9">
        <v>0</v>
      </c>
      <c r="Q172" s="9">
        <v>0</v>
      </c>
      <c r="R172" s="9">
        <v>8</v>
      </c>
      <c r="S172" s="9">
        <v>0</v>
      </c>
    </row>
    <row r="173" spans="1:19" ht="12.75">
      <c r="A173" s="2" t="s">
        <v>69</v>
      </c>
      <c r="C173" s="2">
        <f t="shared" si="21"/>
        <v>21</v>
      </c>
      <c r="D173" s="2">
        <f t="shared" si="22"/>
        <v>21</v>
      </c>
      <c r="E173" s="9">
        <v>13</v>
      </c>
      <c r="F173" s="9">
        <v>8</v>
      </c>
      <c r="G173" s="9">
        <v>0</v>
      </c>
      <c r="H173" s="9">
        <v>21</v>
      </c>
      <c r="I173" s="9">
        <v>0</v>
      </c>
      <c r="J173" s="9">
        <v>0</v>
      </c>
      <c r="K173" s="2" t="s">
        <v>69</v>
      </c>
      <c r="M173" s="2">
        <f t="shared" si="23"/>
        <v>13</v>
      </c>
      <c r="N173" s="9">
        <v>7</v>
      </c>
      <c r="O173" s="9">
        <v>6</v>
      </c>
      <c r="P173" s="9">
        <v>0</v>
      </c>
      <c r="Q173" s="9">
        <v>0</v>
      </c>
      <c r="R173" s="9">
        <v>0</v>
      </c>
      <c r="S173" s="9">
        <v>1</v>
      </c>
    </row>
    <row r="174" ht="12"/>
    <row r="175" ht="12.75">
      <c r="A175" s="5"/>
    </row>
    <row r="176" spans="1:11" ht="12.75" customHeight="1">
      <c r="A176" s="5"/>
      <c r="K176" s="5"/>
    </row>
    <row r="177" spans="1:11" ht="12.75">
      <c r="A177" s="2" t="s">
        <v>110</v>
      </c>
      <c r="K177" s="2" t="s">
        <v>110</v>
      </c>
    </row>
    <row r="180" spans="2:12" ht="12.75">
      <c r="B180" s="2" t="s">
        <v>104</v>
      </c>
      <c r="L180" s="2" t="s">
        <v>104</v>
      </c>
    </row>
    <row r="181" spans="2:12" ht="12.75">
      <c r="B181" s="2" t="s">
        <v>194</v>
      </c>
      <c r="L181" s="2" t="s">
        <v>194</v>
      </c>
    </row>
    <row r="183" spans="1:19" s="13" customFormat="1" ht="12.75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>
      <c r="A184" s="32"/>
      <c r="B184" s="33"/>
      <c r="C184" s="34" t="s">
        <v>84</v>
      </c>
      <c r="D184" s="60" t="s">
        <v>156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>
      <c r="A185" s="53" t="s">
        <v>117</v>
      </c>
      <c r="B185" s="54"/>
      <c r="C185" s="34" t="s">
        <v>7</v>
      </c>
      <c r="D185" s="30"/>
      <c r="E185" s="55" t="s">
        <v>167</v>
      </c>
      <c r="F185" s="57"/>
      <c r="G185" s="34" t="s">
        <v>7</v>
      </c>
      <c r="H185" s="31" t="s">
        <v>88</v>
      </c>
      <c r="I185" s="55" t="s">
        <v>92</v>
      </c>
      <c r="J185" s="57"/>
      <c r="K185" s="53" t="s">
        <v>117</v>
      </c>
      <c r="L185" s="54"/>
      <c r="M185" s="30"/>
      <c r="N185" s="55" t="s">
        <v>169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>
      <c r="A186" s="58"/>
      <c r="B186" s="59"/>
      <c r="C186" s="35"/>
      <c r="D186" s="34" t="s">
        <v>10</v>
      </c>
      <c r="E186" s="60" t="s">
        <v>168</v>
      </c>
      <c r="F186" s="62"/>
      <c r="G186" s="35"/>
      <c r="H186" s="34" t="s">
        <v>89</v>
      </c>
      <c r="I186" s="60" t="s">
        <v>98</v>
      </c>
      <c r="J186" s="62"/>
      <c r="K186" s="58"/>
      <c r="L186" s="59"/>
      <c r="M186" s="34" t="s">
        <v>10</v>
      </c>
      <c r="N186" s="60" t="s">
        <v>170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>
      <c r="A187" s="58" t="s">
        <v>118</v>
      </c>
      <c r="B187" s="59"/>
      <c r="C187" s="35"/>
      <c r="D187" s="35"/>
      <c r="E187" s="31"/>
      <c r="F187" s="31"/>
      <c r="G187" s="35"/>
      <c r="H187" s="35"/>
      <c r="I187" s="31" t="s">
        <v>93</v>
      </c>
      <c r="J187" s="37" t="s">
        <v>96</v>
      </c>
      <c r="K187" s="58" t="s">
        <v>118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>
      <c r="A188" s="32"/>
      <c r="B188" s="33"/>
      <c r="C188" s="39" t="s">
        <v>85</v>
      </c>
      <c r="D188" s="39" t="s">
        <v>15</v>
      </c>
      <c r="E188" s="34" t="s">
        <v>123</v>
      </c>
      <c r="F188" s="34" t="s">
        <v>124</v>
      </c>
      <c r="G188" s="39" t="s">
        <v>11</v>
      </c>
      <c r="H188" s="39" t="s">
        <v>90</v>
      </c>
      <c r="I188" s="34" t="s">
        <v>94</v>
      </c>
      <c r="J188" s="34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>
      <c r="A189" s="40"/>
      <c r="B189" s="41"/>
      <c r="C189" s="42" t="s">
        <v>16</v>
      </c>
      <c r="D189" s="43"/>
      <c r="E189" s="42" t="s">
        <v>99</v>
      </c>
      <c r="F189" s="42" t="s">
        <v>100</v>
      </c>
      <c r="G189" s="44" t="s">
        <v>16</v>
      </c>
      <c r="H189" s="42" t="s">
        <v>91</v>
      </c>
      <c r="I189" s="42" t="s">
        <v>95</v>
      </c>
      <c r="J189" s="42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>
      <c r="A191" s="5" t="s">
        <v>17</v>
      </c>
      <c r="C191" s="2">
        <f>SUM(C193:C201)</f>
        <v>136</v>
      </c>
      <c r="D191" s="2">
        <f aca="true" t="shared" si="24" ref="D191:J191">SUM(D193:D201)</f>
        <v>136</v>
      </c>
      <c r="E191" s="2">
        <f t="shared" si="24"/>
        <v>75</v>
      </c>
      <c r="F191" s="2">
        <f t="shared" si="24"/>
        <v>61</v>
      </c>
      <c r="G191" s="2">
        <f t="shared" si="24"/>
        <v>0</v>
      </c>
      <c r="H191" s="2">
        <f t="shared" si="24"/>
        <v>136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 aca="true" t="shared" si="25" ref="M191:S191">SUM(M193:M201)</f>
        <v>188</v>
      </c>
      <c r="N191" s="2">
        <f t="shared" si="25"/>
        <v>96</v>
      </c>
      <c r="O191" s="2">
        <f t="shared" si="25"/>
        <v>92</v>
      </c>
      <c r="P191" s="2">
        <f t="shared" si="25"/>
        <v>0</v>
      </c>
      <c r="Q191" s="2">
        <f t="shared" si="25"/>
        <v>0</v>
      </c>
      <c r="R191" s="2">
        <f t="shared" si="25"/>
        <v>93</v>
      </c>
      <c r="S191" s="2">
        <f t="shared" si="25"/>
        <v>1</v>
      </c>
    </row>
    <row r="193" spans="1:19" ht="12.75">
      <c r="A193" s="2" t="s">
        <v>27</v>
      </c>
      <c r="C193" s="2">
        <f>D193+G193</f>
        <v>12</v>
      </c>
      <c r="D193" s="2">
        <f>E193+F193</f>
        <v>12</v>
      </c>
      <c r="E193" s="9">
        <v>6</v>
      </c>
      <c r="F193" s="9">
        <v>6</v>
      </c>
      <c r="G193" s="9">
        <v>0</v>
      </c>
      <c r="H193" s="9">
        <v>12</v>
      </c>
      <c r="I193" s="9">
        <v>0</v>
      </c>
      <c r="J193" s="9">
        <v>0</v>
      </c>
      <c r="K193" s="2" t="s">
        <v>27</v>
      </c>
      <c r="M193" s="2">
        <f>N193+O193</f>
        <v>25</v>
      </c>
      <c r="N193" s="9">
        <v>13</v>
      </c>
      <c r="O193" s="9">
        <v>12</v>
      </c>
      <c r="P193" s="9">
        <v>0</v>
      </c>
      <c r="Q193" s="9">
        <v>0</v>
      </c>
      <c r="R193" s="9">
        <v>13</v>
      </c>
      <c r="S193" s="9">
        <v>0</v>
      </c>
    </row>
    <row r="194" spans="1:19" ht="12.75">
      <c r="A194" s="2" t="s">
        <v>28</v>
      </c>
      <c r="C194" s="2">
        <f aca="true" t="shared" si="26" ref="C194:C201">D194+G194</f>
        <v>16</v>
      </c>
      <c r="D194" s="2">
        <f aca="true" t="shared" si="27" ref="D194:D201">E194+F194</f>
        <v>16</v>
      </c>
      <c r="E194" s="9">
        <v>8</v>
      </c>
      <c r="F194" s="9">
        <v>8</v>
      </c>
      <c r="G194" s="9">
        <v>0</v>
      </c>
      <c r="H194" s="9">
        <v>16</v>
      </c>
      <c r="I194" s="9">
        <v>0</v>
      </c>
      <c r="J194" s="9">
        <v>0</v>
      </c>
      <c r="K194" s="2" t="s">
        <v>28</v>
      </c>
      <c r="M194" s="2">
        <f aca="true" t="shared" si="28" ref="M194:M200">N194+O194</f>
        <v>11</v>
      </c>
      <c r="N194" s="9">
        <v>7</v>
      </c>
      <c r="O194" s="9">
        <v>4</v>
      </c>
      <c r="P194" s="9">
        <v>0</v>
      </c>
      <c r="Q194" s="9">
        <v>0</v>
      </c>
      <c r="R194" s="9">
        <v>11</v>
      </c>
      <c r="S194" s="9">
        <v>0</v>
      </c>
    </row>
    <row r="195" spans="1:19" ht="12.75">
      <c r="A195" s="1" t="s">
        <v>172</v>
      </c>
      <c r="C195" s="2">
        <f t="shared" si="26"/>
        <v>77</v>
      </c>
      <c r="D195" s="2">
        <f t="shared" si="27"/>
        <v>77</v>
      </c>
      <c r="E195" s="9">
        <v>45</v>
      </c>
      <c r="F195" s="9">
        <v>32</v>
      </c>
      <c r="G195" s="9">
        <v>0</v>
      </c>
      <c r="H195" s="9">
        <v>77</v>
      </c>
      <c r="I195" s="9">
        <v>0</v>
      </c>
      <c r="J195" s="9">
        <v>0</v>
      </c>
      <c r="K195" s="1" t="s">
        <v>172</v>
      </c>
      <c r="M195" s="2">
        <f t="shared" si="28"/>
        <v>82</v>
      </c>
      <c r="N195" s="9">
        <v>40</v>
      </c>
      <c r="O195" s="9">
        <v>42</v>
      </c>
      <c r="P195" s="9">
        <v>0</v>
      </c>
      <c r="Q195" s="9">
        <v>0</v>
      </c>
      <c r="R195" s="9">
        <v>44</v>
      </c>
      <c r="S195" s="9">
        <v>0</v>
      </c>
    </row>
    <row r="196" spans="1:19" ht="12.75">
      <c r="A196" s="2" t="s">
        <v>39</v>
      </c>
      <c r="C196" s="2">
        <f t="shared" si="26"/>
        <v>7</v>
      </c>
      <c r="D196" s="2">
        <f t="shared" si="27"/>
        <v>7</v>
      </c>
      <c r="E196" s="9">
        <v>5</v>
      </c>
      <c r="F196" s="9">
        <v>2</v>
      </c>
      <c r="G196" s="9">
        <v>0</v>
      </c>
      <c r="H196" s="9">
        <v>7</v>
      </c>
      <c r="I196" s="9">
        <v>0</v>
      </c>
      <c r="J196" s="9">
        <v>0</v>
      </c>
      <c r="K196" s="2" t="s">
        <v>39</v>
      </c>
      <c r="M196" s="2">
        <f t="shared" si="28"/>
        <v>13</v>
      </c>
      <c r="N196" s="9">
        <v>6</v>
      </c>
      <c r="O196" s="9">
        <v>7</v>
      </c>
      <c r="P196" s="9">
        <v>0</v>
      </c>
      <c r="Q196" s="9">
        <v>0</v>
      </c>
      <c r="R196" s="9">
        <v>2</v>
      </c>
      <c r="S196" s="9">
        <v>0</v>
      </c>
    </row>
    <row r="197" spans="1:19" ht="12.75">
      <c r="A197" s="2" t="s">
        <v>46</v>
      </c>
      <c r="C197" s="2">
        <f t="shared" si="26"/>
        <v>11</v>
      </c>
      <c r="D197" s="2">
        <f t="shared" si="27"/>
        <v>11</v>
      </c>
      <c r="E197" s="9">
        <v>4</v>
      </c>
      <c r="F197" s="9">
        <v>7</v>
      </c>
      <c r="G197" s="9">
        <v>0</v>
      </c>
      <c r="H197" s="9">
        <v>11</v>
      </c>
      <c r="I197" s="9">
        <v>0</v>
      </c>
      <c r="J197" s="9">
        <v>0</v>
      </c>
      <c r="K197" s="2" t="s">
        <v>46</v>
      </c>
      <c r="M197" s="2">
        <f t="shared" si="28"/>
        <v>22</v>
      </c>
      <c r="N197" s="9">
        <v>12</v>
      </c>
      <c r="O197" s="9">
        <v>10</v>
      </c>
      <c r="P197" s="9">
        <v>0</v>
      </c>
      <c r="Q197" s="9">
        <v>0</v>
      </c>
      <c r="R197" s="9">
        <v>10</v>
      </c>
      <c r="S197" s="9">
        <v>1</v>
      </c>
    </row>
    <row r="198" spans="1:19" ht="12.75">
      <c r="A198" s="2" t="s">
        <v>53</v>
      </c>
      <c r="C198" s="2">
        <f t="shared" si="26"/>
        <v>0</v>
      </c>
      <c r="D198" s="2">
        <f t="shared" si="27"/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2" t="s">
        <v>53</v>
      </c>
      <c r="M198" s="2">
        <f t="shared" si="28"/>
        <v>10</v>
      </c>
      <c r="N198" s="9">
        <v>4</v>
      </c>
      <c r="O198" s="9">
        <v>6</v>
      </c>
      <c r="P198" s="9">
        <v>0</v>
      </c>
      <c r="Q198" s="9">
        <v>0</v>
      </c>
      <c r="R198" s="9">
        <v>3</v>
      </c>
      <c r="S198" s="9">
        <v>0</v>
      </c>
    </row>
    <row r="199" spans="1:19" ht="12.75">
      <c r="A199" s="2" t="s">
        <v>59</v>
      </c>
      <c r="C199" s="2">
        <f t="shared" si="26"/>
        <v>6</v>
      </c>
      <c r="D199" s="2">
        <f t="shared" si="27"/>
        <v>6</v>
      </c>
      <c r="E199" s="9">
        <v>4</v>
      </c>
      <c r="F199" s="9">
        <v>2</v>
      </c>
      <c r="G199" s="9">
        <v>0</v>
      </c>
      <c r="H199" s="9">
        <v>6</v>
      </c>
      <c r="I199" s="9">
        <v>0</v>
      </c>
      <c r="J199" s="9">
        <v>0</v>
      </c>
      <c r="K199" s="2" t="s">
        <v>59</v>
      </c>
      <c r="M199" s="2">
        <f t="shared" si="28"/>
        <v>11</v>
      </c>
      <c r="N199" s="9">
        <v>4</v>
      </c>
      <c r="O199" s="9">
        <v>7</v>
      </c>
      <c r="P199" s="9">
        <v>0</v>
      </c>
      <c r="Q199" s="9">
        <v>0</v>
      </c>
      <c r="R199" s="9">
        <v>7</v>
      </c>
      <c r="S199" s="9">
        <v>0</v>
      </c>
    </row>
    <row r="200" spans="1:19" ht="12.75">
      <c r="A200" s="2" t="s">
        <v>75</v>
      </c>
      <c r="C200" s="2">
        <f t="shared" si="26"/>
        <v>0</v>
      </c>
      <c r="D200" s="2">
        <f t="shared" si="27"/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2" t="s">
        <v>75</v>
      </c>
      <c r="M200" s="2">
        <f t="shared" si="28"/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</row>
    <row r="201" spans="1:19" ht="12.75">
      <c r="A201" s="2" t="s">
        <v>62</v>
      </c>
      <c r="C201" s="2">
        <f t="shared" si="26"/>
        <v>7</v>
      </c>
      <c r="D201" s="2">
        <f t="shared" si="27"/>
        <v>7</v>
      </c>
      <c r="E201" s="9">
        <v>3</v>
      </c>
      <c r="F201" s="9">
        <v>4</v>
      </c>
      <c r="G201" s="9">
        <v>0</v>
      </c>
      <c r="H201" s="9">
        <v>7</v>
      </c>
      <c r="I201" s="9">
        <v>0</v>
      </c>
      <c r="J201" s="9">
        <v>0</v>
      </c>
      <c r="K201" s="2" t="s">
        <v>62</v>
      </c>
      <c r="M201" s="2">
        <f>N201+O201</f>
        <v>14</v>
      </c>
      <c r="N201" s="9">
        <v>10</v>
      </c>
      <c r="O201" s="9">
        <v>4</v>
      </c>
      <c r="P201" s="9">
        <v>0</v>
      </c>
      <c r="Q201" s="9">
        <v>0</v>
      </c>
      <c r="R201" s="9">
        <v>3</v>
      </c>
      <c r="S201" s="9">
        <v>0</v>
      </c>
    </row>
    <row r="203" ht="12.75">
      <c r="A203" s="5"/>
    </row>
    <row r="204" spans="1:11" ht="12.75" customHeight="1">
      <c r="A204" s="5"/>
      <c r="K204" s="5"/>
    </row>
    <row r="205" spans="1:11" ht="12.75">
      <c r="A205" s="2" t="s">
        <v>180</v>
      </c>
      <c r="K205" s="2" t="s">
        <v>180</v>
      </c>
    </row>
    <row r="208" spans="2:12" ht="12.75">
      <c r="B208" s="2" t="s">
        <v>104</v>
      </c>
      <c r="L208" s="2" t="s">
        <v>104</v>
      </c>
    </row>
    <row r="209" spans="2:12" ht="12.75">
      <c r="B209" s="2" t="s">
        <v>194</v>
      </c>
      <c r="L209" s="2" t="s">
        <v>194</v>
      </c>
    </row>
    <row r="211" spans="1:19" s="13" customFormat="1" ht="12.75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>
      <c r="A212" s="32"/>
      <c r="B212" s="33"/>
      <c r="C212" s="34" t="s">
        <v>84</v>
      </c>
      <c r="D212" s="60" t="s">
        <v>156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>
      <c r="A213" s="53" t="s">
        <v>117</v>
      </c>
      <c r="B213" s="54"/>
      <c r="C213" s="34" t="s">
        <v>7</v>
      </c>
      <c r="D213" s="30"/>
      <c r="E213" s="55" t="s">
        <v>167</v>
      </c>
      <c r="F213" s="57"/>
      <c r="G213" s="34" t="s">
        <v>7</v>
      </c>
      <c r="H213" s="31" t="s">
        <v>88</v>
      </c>
      <c r="I213" s="55" t="s">
        <v>92</v>
      </c>
      <c r="J213" s="57"/>
      <c r="K213" s="53" t="s">
        <v>117</v>
      </c>
      <c r="L213" s="54"/>
      <c r="M213" s="30"/>
      <c r="N213" s="55" t="s">
        <v>169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>
      <c r="A214" s="58"/>
      <c r="B214" s="59"/>
      <c r="C214" s="35"/>
      <c r="D214" s="34" t="s">
        <v>10</v>
      </c>
      <c r="E214" s="60" t="s">
        <v>168</v>
      </c>
      <c r="F214" s="62"/>
      <c r="G214" s="35"/>
      <c r="H214" s="34" t="s">
        <v>89</v>
      </c>
      <c r="I214" s="60" t="s">
        <v>98</v>
      </c>
      <c r="J214" s="62"/>
      <c r="K214" s="58"/>
      <c r="L214" s="59"/>
      <c r="M214" s="34" t="s">
        <v>10</v>
      </c>
      <c r="N214" s="60" t="s">
        <v>170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>
      <c r="A215" s="58" t="s">
        <v>118</v>
      </c>
      <c r="B215" s="59"/>
      <c r="C215" s="35"/>
      <c r="D215" s="35"/>
      <c r="E215" s="31"/>
      <c r="F215" s="31"/>
      <c r="G215" s="35"/>
      <c r="H215" s="35"/>
      <c r="I215" s="31" t="s">
        <v>93</v>
      </c>
      <c r="J215" s="37" t="s">
        <v>96</v>
      </c>
      <c r="K215" s="58" t="s">
        <v>118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>
      <c r="A216" s="32"/>
      <c r="B216" s="33"/>
      <c r="C216" s="39" t="s">
        <v>85</v>
      </c>
      <c r="D216" s="39" t="s">
        <v>15</v>
      </c>
      <c r="E216" s="34" t="s">
        <v>123</v>
      </c>
      <c r="F216" s="34" t="s">
        <v>124</v>
      </c>
      <c r="G216" s="39" t="s">
        <v>11</v>
      </c>
      <c r="H216" s="39" t="s">
        <v>90</v>
      </c>
      <c r="I216" s="34" t="s">
        <v>94</v>
      </c>
      <c r="J216" s="34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>
      <c r="A217" s="40"/>
      <c r="B217" s="41"/>
      <c r="C217" s="42" t="s">
        <v>16</v>
      </c>
      <c r="D217" s="43"/>
      <c r="E217" s="42" t="s">
        <v>99</v>
      </c>
      <c r="F217" s="42" t="s">
        <v>100</v>
      </c>
      <c r="G217" s="44" t="s">
        <v>16</v>
      </c>
      <c r="H217" s="42" t="s">
        <v>91</v>
      </c>
      <c r="I217" s="42" t="s">
        <v>95</v>
      </c>
      <c r="J217" s="42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>
      <c r="A219" s="5" t="s">
        <v>17</v>
      </c>
      <c r="C219" s="2">
        <f>SUM(C221:C224)</f>
        <v>73</v>
      </c>
      <c r="D219" s="2">
        <f aca="true" t="shared" si="29" ref="D219:J219">SUM(D221:D224)</f>
        <v>72</v>
      </c>
      <c r="E219" s="2">
        <f t="shared" si="29"/>
        <v>39</v>
      </c>
      <c r="F219" s="2">
        <f t="shared" si="29"/>
        <v>33</v>
      </c>
      <c r="G219" s="2">
        <f t="shared" si="29"/>
        <v>1</v>
      </c>
      <c r="H219" s="2">
        <f t="shared" si="29"/>
        <v>73</v>
      </c>
      <c r="I219" s="2">
        <f t="shared" si="29"/>
        <v>0</v>
      </c>
      <c r="J219" s="2">
        <f t="shared" si="29"/>
        <v>0</v>
      </c>
      <c r="K219" s="5" t="s">
        <v>17</v>
      </c>
      <c r="M219" s="2">
        <f>SUM(M221:M224)</f>
        <v>77</v>
      </c>
      <c r="N219" s="2">
        <f aca="true" t="shared" si="30" ref="N219:S219">SUM(N221:N224)</f>
        <v>35</v>
      </c>
      <c r="O219" s="2">
        <f t="shared" si="30"/>
        <v>42</v>
      </c>
      <c r="P219" s="2">
        <f t="shared" si="30"/>
        <v>0</v>
      </c>
      <c r="Q219" s="2">
        <f t="shared" si="30"/>
        <v>1</v>
      </c>
      <c r="R219" s="2">
        <f t="shared" si="30"/>
        <v>39</v>
      </c>
      <c r="S219" s="2">
        <f t="shared" si="30"/>
        <v>4</v>
      </c>
    </row>
    <row r="221" spans="1:19" ht="12.75">
      <c r="A221" s="2" t="s">
        <v>232</v>
      </c>
      <c r="C221" s="2">
        <f>D221+G221</f>
        <v>31</v>
      </c>
      <c r="D221" s="2">
        <f>E221+F221</f>
        <v>31</v>
      </c>
      <c r="E221" s="9">
        <v>20</v>
      </c>
      <c r="F221" s="9">
        <v>11</v>
      </c>
      <c r="G221" s="9">
        <v>0</v>
      </c>
      <c r="H221" s="9">
        <v>31</v>
      </c>
      <c r="I221" s="9">
        <v>0</v>
      </c>
      <c r="J221" s="9">
        <v>0</v>
      </c>
      <c r="K221" s="2" t="s">
        <v>232</v>
      </c>
      <c r="M221" s="2">
        <f>N221+O221</f>
        <v>20</v>
      </c>
      <c r="N221" s="9">
        <v>12</v>
      </c>
      <c r="O221" s="9">
        <v>8</v>
      </c>
      <c r="P221" s="9">
        <v>0</v>
      </c>
      <c r="Q221" s="9">
        <v>0</v>
      </c>
      <c r="R221" s="9">
        <v>15</v>
      </c>
      <c r="S221" s="9">
        <v>0</v>
      </c>
    </row>
    <row r="222" spans="1:19" ht="12.75">
      <c r="A222" s="2" t="s">
        <v>38</v>
      </c>
      <c r="C222" s="2">
        <f>D222+G222</f>
        <v>11</v>
      </c>
      <c r="D222" s="2">
        <f>E222+F222</f>
        <v>11</v>
      </c>
      <c r="E222" s="9">
        <v>3</v>
      </c>
      <c r="F222" s="9">
        <v>8</v>
      </c>
      <c r="G222" s="9">
        <v>0</v>
      </c>
      <c r="H222" s="9">
        <v>11</v>
      </c>
      <c r="I222" s="9">
        <v>0</v>
      </c>
      <c r="J222" s="9">
        <v>0</v>
      </c>
      <c r="K222" s="2" t="s">
        <v>38</v>
      </c>
      <c r="M222" s="2">
        <f>N222+O222</f>
        <v>9</v>
      </c>
      <c r="N222" s="9">
        <v>3</v>
      </c>
      <c r="O222" s="9">
        <v>6</v>
      </c>
      <c r="P222" s="9">
        <v>0</v>
      </c>
      <c r="Q222" s="9">
        <v>0</v>
      </c>
      <c r="R222" s="9">
        <v>4</v>
      </c>
      <c r="S222" s="9">
        <v>0</v>
      </c>
    </row>
    <row r="223" spans="1:19" ht="12.75">
      <c r="A223" s="2" t="s">
        <v>51</v>
      </c>
      <c r="C223" s="2">
        <f>D223+G223</f>
        <v>19</v>
      </c>
      <c r="D223" s="2">
        <f>E223+F223</f>
        <v>18</v>
      </c>
      <c r="E223" s="9">
        <v>7</v>
      </c>
      <c r="F223" s="9">
        <v>11</v>
      </c>
      <c r="G223" s="9">
        <v>1</v>
      </c>
      <c r="H223" s="9">
        <v>19</v>
      </c>
      <c r="I223" s="9">
        <v>0</v>
      </c>
      <c r="J223" s="9">
        <v>0</v>
      </c>
      <c r="K223" s="2" t="s">
        <v>51</v>
      </c>
      <c r="M223" s="2">
        <f>N223+O223</f>
        <v>31</v>
      </c>
      <c r="N223" s="9">
        <v>14</v>
      </c>
      <c r="O223" s="9">
        <v>17</v>
      </c>
      <c r="P223" s="9">
        <v>0</v>
      </c>
      <c r="Q223" s="9">
        <v>1</v>
      </c>
      <c r="R223" s="9">
        <v>11</v>
      </c>
      <c r="S223" s="9">
        <v>1</v>
      </c>
    </row>
    <row r="224" spans="1:19" ht="12.75">
      <c r="A224" s="2" t="s">
        <v>58</v>
      </c>
      <c r="C224" s="2">
        <f>D224+G224</f>
        <v>12</v>
      </c>
      <c r="D224" s="2">
        <f>E224+F224</f>
        <v>12</v>
      </c>
      <c r="E224" s="9">
        <v>9</v>
      </c>
      <c r="F224" s="9">
        <v>3</v>
      </c>
      <c r="G224" s="9">
        <v>0</v>
      </c>
      <c r="H224" s="9">
        <v>12</v>
      </c>
      <c r="I224" s="9">
        <v>0</v>
      </c>
      <c r="J224" s="9">
        <v>0</v>
      </c>
      <c r="K224" s="2" t="s">
        <v>58</v>
      </c>
      <c r="M224" s="2">
        <f>N224+O224</f>
        <v>17</v>
      </c>
      <c r="N224" s="9">
        <v>6</v>
      </c>
      <c r="O224" s="9">
        <v>11</v>
      </c>
      <c r="P224" s="9">
        <v>0</v>
      </c>
      <c r="Q224" s="9">
        <v>0</v>
      </c>
      <c r="R224" s="9">
        <v>9</v>
      </c>
      <c r="S224" s="9">
        <v>3</v>
      </c>
    </row>
    <row r="225" ht="12"/>
    <row r="226" ht="12.75">
      <c r="A226" s="5"/>
    </row>
    <row r="227" spans="1:11" ht="12.75" customHeight="1">
      <c r="A227" s="5"/>
      <c r="K227" s="5"/>
    </row>
    <row r="228" spans="1:11" ht="12.75">
      <c r="A228" s="2" t="s">
        <v>141</v>
      </c>
      <c r="K228" s="2" t="s">
        <v>141</v>
      </c>
    </row>
    <row r="231" spans="2:12" ht="12.75">
      <c r="B231" s="2" t="s">
        <v>104</v>
      </c>
      <c r="L231" s="2" t="s">
        <v>104</v>
      </c>
    </row>
    <row r="232" spans="2:12" ht="12.75">
      <c r="B232" s="2" t="s">
        <v>194</v>
      </c>
      <c r="L232" s="2" t="s">
        <v>194</v>
      </c>
    </row>
    <row r="234" spans="1:19" s="13" customFormat="1" ht="12.75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>
      <c r="A235" s="32"/>
      <c r="B235" s="33"/>
      <c r="C235" s="34" t="s">
        <v>84</v>
      </c>
      <c r="D235" s="60" t="s">
        <v>156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>
      <c r="A236" s="53" t="s">
        <v>117</v>
      </c>
      <c r="B236" s="54"/>
      <c r="C236" s="34" t="s">
        <v>7</v>
      </c>
      <c r="D236" s="30"/>
      <c r="E236" s="55" t="s">
        <v>167</v>
      </c>
      <c r="F236" s="57"/>
      <c r="G236" s="34" t="s">
        <v>7</v>
      </c>
      <c r="H236" s="31" t="s">
        <v>88</v>
      </c>
      <c r="I236" s="55" t="s">
        <v>92</v>
      </c>
      <c r="J236" s="57"/>
      <c r="K236" s="53" t="s">
        <v>117</v>
      </c>
      <c r="L236" s="54"/>
      <c r="M236" s="30"/>
      <c r="N236" s="55" t="s">
        <v>169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>
      <c r="A237" s="58"/>
      <c r="B237" s="59"/>
      <c r="C237" s="35"/>
      <c r="D237" s="34" t="s">
        <v>10</v>
      </c>
      <c r="E237" s="60" t="s">
        <v>168</v>
      </c>
      <c r="F237" s="62"/>
      <c r="G237" s="35"/>
      <c r="H237" s="34" t="s">
        <v>89</v>
      </c>
      <c r="I237" s="60" t="s">
        <v>98</v>
      </c>
      <c r="J237" s="62"/>
      <c r="K237" s="58"/>
      <c r="L237" s="59"/>
      <c r="M237" s="34" t="s">
        <v>10</v>
      </c>
      <c r="N237" s="60" t="s">
        <v>170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>
      <c r="A238" s="58" t="s">
        <v>118</v>
      </c>
      <c r="B238" s="59"/>
      <c r="C238" s="35"/>
      <c r="D238" s="35"/>
      <c r="E238" s="31"/>
      <c r="F238" s="31"/>
      <c r="G238" s="35"/>
      <c r="H238" s="35"/>
      <c r="I238" s="31" t="s">
        <v>93</v>
      </c>
      <c r="J238" s="37" t="s">
        <v>96</v>
      </c>
      <c r="K238" s="58" t="s">
        <v>118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>
      <c r="A239" s="32"/>
      <c r="B239" s="33"/>
      <c r="C239" s="39" t="s">
        <v>85</v>
      </c>
      <c r="D239" s="39" t="s">
        <v>15</v>
      </c>
      <c r="E239" s="34" t="s">
        <v>123</v>
      </c>
      <c r="F239" s="34" t="s">
        <v>124</v>
      </c>
      <c r="G239" s="39" t="s">
        <v>11</v>
      </c>
      <c r="H239" s="39" t="s">
        <v>90</v>
      </c>
      <c r="I239" s="34" t="s">
        <v>94</v>
      </c>
      <c r="J239" s="34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>
      <c r="A240" s="40"/>
      <c r="B240" s="41"/>
      <c r="C240" s="42" t="s">
        <v>16</v>
      </c>
      <c r="D240" s="43"/>
      <c r="E240" s="42" t="s">
        <v>99</v>
      </c>
      <c r="F240" s="42" t="s">
        <v>100</v>
      </c>
      <c r="G240" s="44" t="s">
        <v>16</v>
      </c>
      <c r="H240" s="42" t="s">
        <v>91</v>
      </c>
      <c r="I240" s="42" t="s">
        <v>95</v>
      </c>
      <c r="J240" s="42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>
      <c r="A242" s="5" t="s">
        <v>17</v>
      </c>
      <c r="C242" s="2">
        <f>SUM(C244:C252)</f>
        <v>406</v>
      </c>
      <c r="D242" s="2">
        <f aca="true" t="shared" si="31" ref="D242:J242">SUM(D244:D252)</f>
        <v>406</v>
      </c>
      <c r="E242" s="2">
        <f t="shared" si="31"/>
        <v>183</v>
      </c>
      <c r="F242" s="2">
        <f t="shared" si="31"/>
        <v>223</v>
      </c>
      <c r="G242" s="2">
        <f t="shared" si="31"/>
        <v>0</v>
      </c>
      <c r="H242" s="2">
        <f t="shared" si="31"/>
        <v>406</v>
      </c>
      <c r="I242" s="2">
        <f t="shared" si="31"/>
        <v>0</v>
      </c>
      <c r="J242" s="2">
        <f t="shared" si="31"/>
        <v>0</v>
      </c>
      <c r="K242" s="5" t="s">
        <v>17</v>
      </c>
      <c r="M242" s="2">
        <f>SUM(M244:M252)</f>
        <v>387</v>
      </c>
      <c r="N242" s="2">
        <f aca="true" t="shared" si="32" ref="N242:S242">SUM(N244:N252)</f>
        <v>181</v>
      </c>
      <c r="O242" s="2">
        <f t="shared" si="32"/>
        <v>206</v>
      </c>
      <c r="P242" s="2">
        <f t="shared" si="32"/>
        <v>4</v>
      </c>
      <c r="Q242" s="2">
        <f t="shared" si="32"/>
        <v>9</v>
      </c>
      <c r="R242" s="2">
        <f t="shared" si="32"/>
        <v>198</v>
      </c>
      <c r="S242" s="2">
        <f t="shared" si="32"/>
        <v>24</v>
      </c>
    </row>
    <row r="244" spans="1:19" ht="12.75">
      <c r="A244" s="2" t="s">
        <v>174</v>
      </c>
      <c r="C244" s="2">
        <f>D244+G244</f>
        <v>47</v>
      </c>
      <c r="D244" s="2">
        <f>E244+F244</f>
        <v>47</v>
      </c>
      <c r="E244" s="9">
        <v>27</v>
      </c>
      <c r="F244" s="9">
        <v>20</v>
      </c>
      <c r="G244" s="9">
        <v>0</v>
      </c>
      <c r="H244" s="9">
        <v>47</v>
      </c>
      <c r="I244" s="9">
        <v>0</v>
      </c>
      <c r="J244" s="9">
        <v>0</v>
      </c>
      <c r="K244" s="2" t="s">
        <v>174</v>
      </c>
      <c r="M244" s="2">
        <f>N244+O244</f>
        <v>69</v>
      </c>
      <c r="N244" s="9">
        <v>34</v>
      </c>
      <c r="O244" s="9">
        <v>35</v>
      </c>
      <c r="P244" s="9">
        <v>2</v>
      </c>
      <c r="Q244" s="9">
        <v>0</v>
      </c>
      <c r="R244" s="9">
        <v>33</v>
      </c>
      <c r="S244" s="9">
        <v>6</v>
      </c>
    </row>
    <row r="245" spans="1:19" ht="12.75">
      <c r="A245" s="11" t="s">
        <v>116</v>
      </c>
      <c r="C245" s="2">
        <f aca="true" t="shared" si="33" ref="C245:C252">D245+G245</f>
        <v>25</v>
      </c>
      <c r="D245" s="2">
        <f aca="true" t="shared" si="34" ref="D245:D252">E245+F245</f>
        <v>25</v>
      </c>
      <c r="E245" s="9">
        <v>10</v>
      </c>
      <c r="F245" s="9">
        <v>15</v>
      </c>
      <c r="G245" s="9">
        <v>0</v>
      </c>
      <c r="H245" s="9">
        <v>25</v>
      </c>
      <c r="I245" s="9">
        <v>0</v>
      </c>
      <c r="J245" s="9">
        <v>0</v>
      </c>
      <c r="K245" s="11" t="s">
        <v>116</v>
      </c>
      <c r="M245" s="2">
        <f aca="true" t="shared" si="35" ref="M245:M252">N245+O245</f>
        <v>19</v>
      </c>
      <c r="N245" s="9">
        <v>10</v>
      </c>
      <c r="O245" s="9">
        <v>9</v>
      </c>
      <c r="P245" s="9">
        <v>0</v>
      </c>
      <c r="Q245" s="9">
        <v>0</v>
      </c>
      <c r="R245" s="9">
        <v>15</v>
      </c>
      <c r="S245" s="9">
        <v>0</v>
      </c>
    </row>
    <row r="246" spans="1:19" ht="12.75">
      <c r="A246" s="11" t="s">
        <v>115</v>
      </c>
      <c r="C246" s="2">
        <f t="shared" si="33"/>
        <v>56</v>
      </c>
      <c r="D246" s="2">
        <f t="shared" si="34"/>
        <v>56</v>
      </c>
      <c r="E246" s="9">
        <v>24</v>
      </c>
      <c r="F246" s="9">
        <v>32</v>
      </c>
      <c r="G246" s="9">
        <v>0</v>
      </c>
      <c r="H246" s="9">
        <v>56</v>
      </c>
      <c r="I246" s="9">
        <v>0</v>
      </c>
      <c r="J246" s="9">
        <v>0</v>
      </c>
      <c r="K246" s="11" t="s">
        <v>115</v>
      </c>
      <c r="M246" s="2">
        <f t="shared" si="35"/>
        <v>61</v>
      </c>
      <c r="N246" s="9">
        <v>26</v>
      </c>
      <c r="O246" s="9">
        <v>35</v>
      </c>
      <c r="P246" s="9">
        <v>0</v>
      </c>
      <c r="Q246" s="9">
        <v>2</v>
      </c>
      <c r="R246" s="9">
        <v>30</v>
      </c>
      <c r="S246" s="9">
        <v>1</v>
      </c>
    </row>
    <row r="247" spans="1:19" ht="12.75">
      <c r="A247" s="11" t="s">
        <v>114</v>
      </c>
      <c r="C247" s="2">
        <f t="shared" si="33"/>
        <v>20</v>
      </c>
      <c r="D247" s="2">
        <f t="shared" si="34"/>
        <v>20</v>
      </c>
      <c r="E247" s="9">
        <v>9</v>
      </c>
      <c r="F247" s="9">
        <v>11</v>
      </c>
      <c r="G247" s="9">
        <v>0</v>
      </c>
      <c r="H247" s="9">
        <v>20</v>
      </c>
      <c r="I247" s="9">
        <v>0</v>
      </c>
      <c r="J247" s="9">
        <v>0</v>
      </c>
      <c r="K247" s="11" t="s">
        <v>114</v>
      </c>
      <c r="M247" s="2">
        <f t="shared" si="35"/>
        <v>16</v>
      </c>
      <c r="N247" s="9">
        <v>8</v>
      </c>
      <c r="O247" s="9">
        <v>8</v>
      </c>
      <c r="P247" s="9">
        <v>0</v>
      </c>
      <c r="Q247" s="9">
        <v>1</v>
      </c>
      <c r="R247" s="9">
        <v>1</v>
      </c>
      <c r="S247" s="9">
        <v>0</v>
      </c>
    </row>
    <row r="248" spans="1:19" ht="12.75">
      <c r="A248" s="11" t="s">
        <v>175</v>
      </c>
      <c r="C248" s="2">
        <f t="shared" si="33"/>
        <v>141</v>
      </c>
      <c r="D248" s="2">
        <f t="shared" si="34"/>
        <v>141</v>
      </c>
      <c r="E248" s="9">
        <v>63</v>
      </c>
      <c r="F248" s="9">
        <v>78</v>
      </c>
      <c r="G248" s="9">
        <v>0</v>
      </c>
      <c r="H248" s="9">
        <v>141</v>
      </c>
      <c r="I248" s="9">
        <v>0</v>
      </c>
      <c r="J248" s="9">
        <v>0</v>
      </c>
      <c r="K248" s="11" t="s">
        <v>175</v>
      </c>
      <c r="M248" s="2">
        <f t="shared" si="35"/>
        <v>103</v>
      </c>
      <c r="N248" s="9">
        <v>50</v>
      </c>
      <c r="O248" s="9">
        <v>53</v>
      </c>
      <c r="P248" s="9">
        <v>1</v>
      </c>
      <c r="Q248" s="9">
        <v>5</v>
      </c>
      <c r="R248" s="9">
        <v>50</v>
      </c>
      <c r="S248" s="9">
        <v>8</v>
      </c>
    </row>
    <row r="249" spans="1:19" ht="12.75">
      <c r="A249" s="11" t="s">
        <v>113</v>
      </c>
      <c r="C249" s="2">
        <f t="shared" si="33"/>
        <v>57</v>
      </c>
      <c r="D249" s="2">
        <f t="shared" si="34"/>
        <v>57</v>
      </c>
      <c r="E249" s="9">
        <v>23</v>
      </c>
      <c r="F249" s="9">
        <v>34</v>
      </c>
      <c r="G249" s="9">
        <v>0</v>
      </c>
      <c r="H249" s="9">
        <v>57</v>
      </c>
      <c r="I249" s="9">
        <v>0</v>
      </c>
      <c r="J249" s="9">
        <v>0</v>
      </c>
      <c r="K249" s="11" t="s">
        <v>113</v>
      </c>
      <c r="M249" s="2">
        <f t="shared" si="35"/>
        <v>60</v>
      </c>
      <c r="N249" s="9">
        <v>23</v>
      </c>
      <c r="O249" s="9">
        <v>37</v>
      </c>
      <c r="P249" s="9">
        <v>1</v>
      </c>
      <c r="Q249" s="9">
        <v>1</v>
      </c>
      <c r="R249" s="9">
        <v>40</v>
      </c>
      <c r="S249" s="9">
        <v>3</v>
      </c>
    </row>
    <row r="250" spans="1:19" ht="12.75">
      <c r="A250" s="11" t="s">
        <v>176</v>
      </c>
      <c r="C250" s="2">
        <f t="shared" si="33"/>
        <v>34</v>
      </c>
      <c r="D250" s="2">
        <f t="shared" si="34"/>
        <v>34</v>
      </c>
      <c r="E250" s="9">
        <v>19</v>
      </c>
      <c r="F250" s="9">
        <v>15</v>
      </c>
      <c r="G250" s="9">
        <v>0</v>
      </c>
      <c r="H250" s="9">
        <v>34</v>
      </c>
      <c r="I250" s="9">
        <v>0</v>
      </c>
      <c r="J250" s="9">
        <v>0</v>
      </c>
      <c r="K250" s="11" t="s">
        <v>176</v>
      </c>
      <c r="M250" s="2">
        <f t="shared" si="35"/>
        <v>32</v>
      </c>
      <c r="N250" s="9">
        <v>18</v>
      </c>
      <c r="O250" s="9">
        <v>14</v>
      </c>
      <c r="P250" s="9">
        <v>0</v>
      </c>
      <c r="Q250" s="9">
        <v>0</v>
      </c>
      <c r="R250" s="9">
        <v>19</v>
      </c>
      <c r="S250" s="9">
        <v>3</v>
      </c>
    </row>
    <row r="251" spans="1:19" ht="12.75">
      <c r="A251" s="11" t="s">
        <v>111</v>
      </c>
      <c r="C251" s="2">
        <f t="shared" si="33"/>
        <v>1</v>
      </c>
      <c r="D251" s="2">
        <f t="shared" si="34"/>
        <v>1</v>
      </c>
      <c r="E251" s="9">
        <v>1</v>
      </c>
      <c r="F251" s="9">
        <v>0</v>
      </c>
      <c r="G251" s="9">
        <v>0</v>
      </c>
      <c r="H251" s="9">
        <v>1</v>
      </c>
      <c r="I251" s="9">
        <v>0</v>
      </c>
      <c r="J251" s="9">
        <v>0</v>
      </c>
      <c r="K251" s="11" t="s">
        <v>111</v>
      </c>
      <c r="M251" s="2">
        <f t="shared" si="35"/>
        <v>6</v>
      </c>
      <c r="N251" s="9">
        <v>2</v>
      </c>
      <c r="O251" s="9">
        <v>4</v>
      </c>
      <c r="P251" s="9">
        <v>0</v>
      </c>
      <c r="Q251" s="9">
        <v>0</v>
      </c>
      <c r="R251" s="9">
        <v>0</v>
      </c>
      <c r="S251" s="9">
        <v>0</v>
      </c>
    </row>
    <row r="252" spans="1:19" ht="12.75">
      <c r="A252" s="11" t="s">
        <v>112</v>
      </c>
      <c r="C252" s="2">
        <f t="shared" si="33"/>
        <v>25</v>
      </c>
      <c r="D252" s="2">
        <f t="shared" si="34"/>
        <v>25</v>
      </c>
      <c r="E252" s="9">
        <v>7</v>
      </c>
      <c r="F252" s="9">
        <v>18</v>
      </c>
      <c r="G252" s="9">
        <v>0</v>
      </c>
      <c r="H252" s="9">
        <v>25</v>
      </c>
      <c r="I252" s="9">
        <v>0</v>
      </c>
      <c r="J252" s="9">
        <v>0</v>
      </c>
      <c r="K252" s="11" t="s">
        <v>112</v>
      </c>
      <c r="M252" s="2">
        <f t="shared" si="35"/>
        <v>21</v>
      </c>
      <c r="N252" s="9">
        <v>10</v>
      </c>
      <c r="O252" s="9">
        <v>11</v>
      </c>
      <c r="P252" s="9">
        <v>0</v>
      </c>
      <c r="Q252" s="9">
        <v>0</v>
      </c>
      <c r="R252" s="9">
        <v>10</v>
      </c>
      <c r="S252" s="9">
        <v>3</v>
      </c>
    </row>
    <row r="253" ht="12.75"/>
    <row r="254" ht="12.75">
      <c r="A254" s="5"/>
    </row>
    <row r="255" spans="1:11" ht="12.75" customHeight="1">
      <c r="A255" s="5"/>
      <c r="K255" s="5"/>
    </row>
    <row r="256" spans="1:11" ht="12.75">
      <c r="A256" s="2" t="s">
        <v>164</v>
      </c>
      <c r="K256" s="2" t="s">
        <v>164</v>
      </c>
    </row>
    <row r="259" spans="2:12" ht="12.75">
      <c r="B259" s="2" t="s">
        <v>104</v>
      </c>
      <c r="L259" s="2" t="s">
        <v>104</v>
      </c>
    </row>
    <row r="260" spans="2:12" ht="12.75">
      <c r="B260" s="2" t="s">
        <v>194</v>
      </c>
      <c r="L260" s="2" t="s">
        <v>194</v>
      </c>
    </row>
    <row r="262" spans="1:19" s="13" customFormat="1" ht="12.75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>
      <c r="A263" s="32"/>
      <c r="B263" s="33"/>
      <c r="C263" s="34" t="s">
        <v>84</v>
      </c>
      <c r="D263" s="60" t="s">
        <v>156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>
      <c r="A264" s="53" t="s">
        <v>117</v>
      </c>
      <c r="B264" s="54"/>
      <c r="C264" s="34" t="s">
        <v>7</v>
      </c>
      <c r="D264" s="30"/>
      <c r="E264" s="55" t="s">
        <v>167</v>
      </c>
      <c r="F264" s="57"/>
      <c r="G264" s="34" t="s">
        <v>7</v>
      </c>
      <c r="H264" s="31" t="s">
        <v>88</v>
      </c>
      <c r="I264" s="55" t="s">
        <v>92</v>
      </c>
      <c r="J264" s="57"/>
      <c r="K264" s="53" t="s">
        <v>117</v>
      </c>
      <c r="L264" s="54"/>
      <c r="M264" s="30"/>
      <c r="N264" s="55" t="s">
        <v>169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>
      <c r="A265" s="58"/>
      <c r="B265" s="59"/>
      <c r="C265" s="35"/>
      <c r="D265" s="34" t="s">
        <v>10</v>
      </c>
      <c r="E265" s="60" t="s">
        <v>168</v>
      </c>
      <c r="F265" s="62"/>
      <c r="G265" s="35"/>
      <c r="H265" s="34" t="s">
        <v>89</v>
      </c>
      <c r="I265" s="60" t="s">
        <v>98</v>
      </c>
      <c r="J265" s="62"/>
      <c r="K265" s="58"/>
      <c r="L265" s="59"/>
      <c r="M265" s="34" t="s">
        <v>10</v>
      </c>
      <c r="N265" s="60" t="s">
        <v>170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>
      <c r="A266" s="58" t="s">
        <v>118</v>
      </c>
      <c r="B266" s="59"/>
      <c r="C266" s="35"/>
      <c r="D266" s="35"/>
      <c r="E266" s="31"/>
      <c r="F266" s="31"/>
      <c r="G266" s="35"/>
      <c r="H266" s="35"/>
      <c r="I266" s="31" t="s">
        <v>93</v>
      </c>
      <c r="J266" s="37" t="s">
        <v>96</v>
      </c>
      <c r="K266" s="58" t="s">
        <v>118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>
      <c r="A267" s="32"/>
      <c r="B267" s="33"/>
      <c r="C267" s="39" t="s">
        <v>85</v>
      </c>
      <c r="D267" s="39" t="s">
        <v>15</v>
      </c>
      <c r="E267" s="34" t="s">
        <v>123</v>
      </c>
      <c r="F267" s="34" t="s">
        <v>124</v>
      </c>
      <c r="G267" s="39" t="s">
        <v>11</v>
      </c>
      <c r="H267" s="39" t="s">
        <v>90</v>
      </c>
      <c r="I267" s="34" t="s">
        <v>94</v>
      </c>
      <c r="J267" s="34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>
      <c r="A268" s="40"/>
      <c r="B268" s="41"/>
      <c r="C268" s="42" t="s">
        <v>16</v>
      </c>
      <c r="D268" s="43"/>
      <c r="E268" s="42" t="s">
        <v>99</v>
      </c>
      <c r="F268" s="42" t="s">
        <v>100</v>
      </c>
      <c r="G268" s="44" t="s">
        <v>16</v>
      </c>
      <c r="H268" s="42" t="s">
        <v>91</v>
      </c>
      <c r="I268" s="42" t="s">
        <v>95</v>
      </c>
      <c r="J268" s="42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>
      <c r="A270" s="5" t="s">
        <v>17</v>
      </c>
      <c r="C270" s="2">
        <f>SUM(C272:C277)</f>
        <v>42</v>
      </c>
      <c r="D270" s="2">
        <f aca="true" t="shared" si="36" ref="D270:J270">SUM(D272:D277)</f>
        <v>42</v>
      </c>
      <c r="E270" s="2">
        <f t="shared" si="36"/>
        <v>14</v>
      </c>
      <c r="F270" s="2">
        <f t="shared" si="36"/>
        <v>28</v>
      </c>
      <c r="G270" s="2">
        <f t="shared" si="36"/>
        <v>0</v>
      </c>
      <c r="H270" s="2">
        <f t="shared" si="36"/>
        <v>42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79</v>
      </c>
      <c r="N270" s="2">
        <f aca="true" t="shared" si="37" ref="N270:S270">SUM(N272:N277)</f>
        <v>30</v>
      </c>
      <c r="O270" s="2">
        <f t="shared" si="37"/>
        <v>49</v>
      </c>
      <c r="P270" s="2">
        <f t="shared" si="37"/>
        <v>0</v>
      </c>
      <c r="Q270" s="2">
        <f t="shared" si="37"/>
        <v>1</v>
      </c>
      <c r="R270" s="2">
        <f t="shared" si="37"/>
        <v>39</v>
      </c>
      <c r="S270" s="2">
        <f t="shared" si="37"/>
        <v>0</v>
      </c>
    </row>
    <row r="272" spans="1:19" ht="12.75">
      <c r="A272" s="11" t="s">
        <v>73</v>
      </c>
      <c r="C272" s="2">
        <f aca="true" t="shared" si="38" ref="C272:C277">D272+G272</f>
        <v>1</v>
      </c>
      <c r="D272" s="2">
        <f aca="true" t="shared" si="39" ref="D272:D277">E272+F272</f>
        <v>1</v>
      </c>
      <c r="E272" s="9">
        <v>0</v>
      </c>
      <c r="F272" s="9">
        <v>1</v>
      </c>
      <c r="G272" s="9">
        <v>0</v>
      </c>
      <c r="H272" s="9">
        <v>1</v>
      </c>
      <c r="I272" s="9">
        <v>0</v>
      </c>
      <c r="J272" s="9">
        <v>0</v>
      </c>
      <c r="K272" s="11" t="s">
        <v>73</v>
      </c>
      <c r="M272" s="2">
        <f aca="true" t="shared" si="40" ref="M272:M277">N272+O272</f>
        <v>5</v>
      </c>
      <c r="N272" s="9">
        <v>3</v>
      </c>
      <c r="O272" s="9">
        <v>2</v>
      </c>
      <c r="P272" s="9">
        <v>0</v>
      </c>
      <c r="Q272" s="9">
        <v>0</v>
      </c>
      <c r="R272" s="9">
        <v>0</v>
      </c>
      <c r="S272" s="9">
        <v>0</v>
      </c>
    </row>
    <row r="273" spans="1:19" ht="12.75">
      <c r="A273" s="11" t="s">
        <v>30</v>
      </c>
      <c r="C273" s="2">
        <f t="shared" si="38"/>
        <v>2</v>
      </c>
      <c r="D273" s="2">
        <f t="shared" si="39"/>
        <v>2</v>
      </c>
      <c r="E273" s="9">
        <v>1</v>
      </c>
      <c r="F273" s="9">
        <v>1</v>
      </c>
      <c r="G273" s="9">
        <v>0</v>
      </c>
      <c r="H273" s="9">
        <v>2</v>
      </c>
      <c r="I273" s="9">
        <v>0</v>
      </c>
      <c r="J273" s="9">
        <v>0</v>
      </c>
      <c r="K273" s="11" t="s">
        <v>30</v>
      </c>
      <c r="M273" s="2">
        <f t="shared" si="40"/>
        <v>21</v>
      </c>
      <c r="N273" s="9">
        <v>4</v>
      </c>
      <c r="O273" s="9">
        <v>17</v>
      </c>
      <c r="P273" s="9">
        <v>0</v>
      </c>
      <c r="Q273" s="9">
        <v>1</v>
      </c>
      <c r="R273" s="9">
        <v>2</v>
      </c>
      <c r="S273" s="9">
        <v>0</v>
      </c>
    </row>
    <row r="274" spans="1:19" ht="12.75">
      <c r="A274" s="11" t="s">
        <v>33</v>
      </c>
      <c r="C274" s="2">
        <f t="shared" si="38"/>
        <v>2</v>
      </c>
      <c r="D274" s="2">
        <f t="shared" si="39"/>
        <v>2</v>
      </c>
      <c r="E274" s="9">
        <v>0</v>
      </c>
      <c r="F274" s="9">
        <v>2</v>
      </c>
      <c r="G274" s="9">
        <v>0</v>
      </c>
      <c r="H274" s="9">
        <v>2</v>
      </c>
      <c r="I274" s="9">
        <v>0</v>
      </c>
      <c r="J274" s="9">
        <v>0</v>
      </c>
      <c r="K274" s="11" t="s">
        <v>33</v>
      </c>
      <c r="M274" s="2">
        <f t="shared" si="40"/>
        <v>5</v>
      </c>
      <c r="N274" s="9">
        <v>0</v>
      </c>
      <c r="O274" s="9">
        <v>5</v>
      </c>
      <c r="P274" s="9">
        <v>0</v>
      </c>
      <c r="Q274" s="9">
        <v>0</v>
      </c>
      <c r="R274" s="9">
        <v>2</v>
      </c>
      <c r="S274" s="9">
        <v>0</v>
      </c>
    </row>
    <row r="275" spans="1:19" ht="12.75">
      <c r="A275" s="11" t="s">
        <v>48</v>
      </c>
      <c r="C275" s="2">
        <f t="shared" si="38"/>
        <v>1</v>
      </c>
      <c r="D275" s="2">
        <f t="shared" si="39"/>
        <v>1</v>
      </c>
      <c r="E275" s="9">
        <v>1</v>
      </c>
      <c r="F275" s="9">
        <v>0</v>
      </c>
      <c r="G275" s="9">
        <v>0</v>
      </c>
      <c r="H275" s="9">
        <v>1</v>
      </c>
      <c r="I275" s="9">
        <v>0</v>
      </c>
      <c r="J275" s="9">
        <v>0</v>
      </c>
      <c r="K275" s="11" t="s">
        <v>48</v>
      </c>
      <c r="M275" s="2">
        <f t="shared" si="40"/>
        <v>2</v>
      </c>
      <c r="N275" s="9">
        <v>1</v>
      </c>
      <c r="O275" s="9">
        <v>1</v>
      </c>
      <c r="P275" s="9">
        <v>0</v>
      </c>
      <c r="Q275" s="9">
        <v>0</v>
      </c>
      <c r="R275" s="9">
        <v>0</v>
      </c>
      <c r="S275" s="9">
        <v>0</v>
      </c>
    </row>
    <row r="276" spans="1:19" ht="12.75">
      <c r="A276" s="2" t="s">
        <v>49</v>
      </c>
      <c r="C276" s="2">
        <f t="shared" si="38"/>
        <v>21</v>
      </c>
      <c r="D276" s="2">
        <f t="shared" si="39"/>
        <v>21</v>
      </c>
      <c r="E276" s="9">
        <v>7</v>
      </c>
      <c r="F276" s="9">
        <v>14</v>
      </c>
      <c r="G276" s="9">
        <v>0</v>
      </c>
      <c r="H276" s="9">
        <v>21</v>
      </c>
      <c r="I276" s="9">
        <v>0</v>
      </c>
      <c r="J276" s="9">
        <v>0</v>
      </c>
      <c r="K276" s="2" t="s">
        <v>49</v>
      </c>
      <c r="M276" s="2">
        <f t="shared" si="40"/>
        <v>19</v>
      </c>
      <c r="N276" s="9">
        <v>12</v>
      </c>
      <c r="O276" s="9">
        <v>7</v>
      </c>
      <c r="P276" s="9">
        <v>0</v>
      </c>
      <c r="Q276" s="9">
        <v>0</v>
      </c>
      <c r="R276" s="9">
        <v>23</v>
      </c>
      <c r="S276" s="9">
        <v>0</v>
      </c>
    </row>
    <row r="277" spans="1:19" ht="12.75">
      <c r="A277" s="11" t="s">
        <v>64</v>
      </c>
      <c r="C277" s="2">
        <f t="shared" si="38"/>
        <v>15</v>
      </c>
      <c r="D277" s="2">
        <f t="shared" si="39"/>
        <v>15</v>
      </c>
      <c r="E277" s="9">
        <v>5</v>
      </c>
      <c r="F277" s="9">
        <v>10</v>
      </c>
      <c r="G277" s="9">
        <v>0</v>
      </c>
      <c r="H277" s="9">
        <v>15</v>
      </c>
      <c r="I277" s="9">
        <v>0</v>
      </c>
      <c r="J277" s="9">
        <v>0</v>
      </c>
      <c r="K277" s="11" t="s">
        <v>64</v>
      </c>
      <c r="M277" s="2">
        <f t="shared" si="40"/>
        <v>27</v>
      </c>
      <c r="N277" s="9">
        <v>10</v>
      </c>
      <c r="O277" s="9">
        <v>17</v>
      </c>
      <c r="P277" s="9">
        <v>0</v>
      </c>
      <c r="Q277" s="9">
        <v>0</v>
      </c>
      <c r="R277" s="9">
        <v>12</v>
      </c>
      <c r="S277" s="9">
        <v>0</v>
      </c>
    </row>
    <row r="278" ht="12"/>
    <row r="279" ht="12.75">
      <c r="A279" s="2"/>
    </row>
    <row r="280" spans="1:11" ht="12.75" customHeight="1">
      <c r="A280" s="5"/>
      <c r="K280" s="5"/>
    </row>
    <row r="281" spans="1:11" ht="12.75">
      <c r="A281" s="5" t="s">
        <v>179</v>
      </c>
      <c r="K281" s="5" t="s">
        <v>179</v>
      </c>
    </row>
    <row r="282" spans="1:19" ht="12.75">
      <c r="A282" s="3" t="s">
        <v>135</v>
      </c>
      <c r="C282" s="2">
        <f>D282+G282</f>
        <v>5</v>
      </c>
      <c r="D282" s="2">
        <f>E282+F282</f>
        <v>5</v>
      </c>
      <c r="E282" s="9">
        <v>3</v>
      </c>
      <c r="F282" s="9">
        <v>2</v>
      </c>
      <c r="G282" s="9">
        <v>0</v>
      </c>
      <c r="H282" s="9">
        <v>5</v>
      </c>
      <c r="I282" s="9">
        <v>0</v>
      </c>
      <c r="J282" s="9">
        <v>0</v>
      </c>
      <c r="K282" s="3" t="s">
        <v>135</v>
      </c>
      <c r="M282" s="2">
        <f>N282+O282</f>
        <v>3</v>
      </c>
      <c r="N282" s="9">
        <v>2</v>
      </c>
      <c r="O282" s="9">
        <v>1</v>
      </c>
      <c r="P282" s="9">
        <v>0</v>
      </c>
      <c r="Q282" s="9">
        <v>0</v>
      </c>
      <c r="R282" s="9">
        <v>1</v>
      </c>
      <c r="S282" s="9">
        <v>0</v>
      </c>
    </row>
    <row r="284" spans="1:11" ht="12.75">
      <c r="A284" s="5" t="s">
        <v>136</v>
      </c>
      <c r="C284"/>
      <c r="D284"/>
      <c r="K284" s="5" t="s">
        <v>136</v>
      </c>
    </row>
    <row r="285" spans="1:19" ht="12.75">
      <c r="A285" s="3" t="s">
        <v>137</v>
      </c>
      <c r="C285" s="2">
        <f>D285+G285</f>
        <v>4</v>
      </c>
      <c r="D285" s="2">
        <f>E285+F285</f>
        <v>4</v>
      </c>
      <c r="E285" s="9">
        <v>3</v>
      </c>
      <c r="F285" s="9">
        <v>1</v>
      </c>
      <c r="G285" s="9">
        <v>0</v>
      </c>
      <c r="H285" s="9">
        <v>4</v>
      </c>
      <c r="I285" s="9">
        <v>0</v>
      </c>
      <c r="J285" s="9">
        <v>0</v>
      </c>
      <c r="K285" s="3" t="s">
        <v>137</v>
      </c>
      <c r="M285" s="2">
        <f>N285+O285</f>
        <v>8</v>
      </c>
      <c r="N285" s="9">
        <v>5</v>
      </c>
      <c r="O285" s="9">
        <v>3</v>
      </c>
      <c r="P285" s="9">
        <v>0</v>
      </c>
      <c r="Q285" s="9">
        <v>1</v>
      </c>
      <c r="R285" s="9">
        <v>6</v>
      </c>
      <c r="S285" s="9">
        <v>0</v>
      </c>
    </row>
    <row r="287" spans="1:19" ht="12.75">
      <c r="A287" s="6" t="s">
        <v>17</v>
      </c>
      <c r="C287" s="2">
        <f>D287+G287</f>
        <v>1586</v>
      </c>
      <c r="D287" s="2">
        <f>E287+F287</f>
        <v>1582</v>
      </c>
      <c r="E287" s="2">
        <f aca="true" t="shared" si="41" ref="E287:J287">SUM(E26,E53,E75,E107,E138,E160,E191,E219,E242,E270,E282,E285)</f>
        <v>798</v>
      </c>
      <c r="F287" s="2">
        <f t="shared" si="41"/>
        <v>784</v>
      </c>
      <c r="G287" s="2">
        <f t="shared" si="41"/>
        <v>4</v>
      </c>
      <c r="H287" s="2">
        <f t="shared" si="41"/>
        <v>1585</v>
      </c>
      <c r="I287" s="2">
        <f t="shared" si="41"/>
        <v>0</v>
      </c>
      <c r="J287" s="2">
        <f t="shared" si="41"/>
        <v>1</v>
      </c>
      <c r="K287" s="6" t="s">
        <v>17</v>
      </c>
      <c r="M287" s="2">
        <f>N287+O287</f>
        <v>1837</v>
      </c>
      <c r="N287" s="2">
        <f aca="true" t="shared" si="42" ref="N287:S287">SUM(N26,N53,N75,N107,N138,N160,N191,N219,N242,N270,N282,N285)</f>
        <v>876</v>
      </c>
      <c r="O287" s="2">
        <f t="shared" si="42"/>
        <v>961</v>
      </c>
      <c r="P287" s="2">
        <f t="shared" si="42"/>
        <v>11</v>
      </c>
      <c r="Q287" s="2">
        <f t="shared" si="42"/>
        <v>38</v>
      </c>
      <c r="R287" s="2">
        <f t="shared" si="42"/>
        <v>1054</v>
      </c>
      <c r="S287" s="2">
        <f t="shared" si="42"/>
        <v>93</v>
      </c>
    </row>
    <row r="288" spans="1:11" ht="12.75">
      <c r="A288" s="12" t="s">
        <v>18</v>
      </c>
      <c r="K288" s="12" t="s">
        <v>18</v>
      </c>
    </row>
    <row r="289" ht="12.75">
      <c r="M289" s="2">
        <f>D287-M287</f>
        <v>-255</v>
      </c>
    </row>
    <row r="293" spans="2:12" ht="12.75">
      <c r="B293" s="2" t="s">
        <v>104</v>
      </c>
      <c r="L293" s="2" t="s">
        <v>104</v>
      </c>
    </row>
    <row r="294" spans="2:12" ht="12.75">
      <c r="B294" s="2" t="s">
        <v>194</v>
      </c>
      <c r="L294" s="2" t="s">
        <v>194</v>
      </c>
    </row>
    <row r="296" spans="1:19" s="13" customFormat="1" ht="12.75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>
      <c r="A297" s="32"/>
      <c r="B297" s="33"/>
      <c r="C297" s="34" t="s">
        <v>84</v>
      </c>
      <c r="D297" s="60" t="s">
        <v>156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>
      <c r="A298" s="53" t="s">
        <v>117</v>
      </c>
      <c r="B298" s="54"/>
      <c r="C298" s="34" t="s">
        <v>7</v>
      </c>
      <c r="D298" s="30"/>
      <c r="E298" s="55" t="s">
        <v>167</v>
      </c>
      <c r="F298" s="57"/>
      <c r="G298" s="34" t="s">
        <v>7</v>
      </c>
      <c r="H298" s="31" t="s">
        <v>88</v>
      </c>
      <c r="I298" s="55" t="s">
        <v>92</v>
      </c>
      <c r="J298" s="57"/>
      <c r="K298" s="53" t="s">
        <v>117</v>
      </c>
      <c r="L298" s="54"/>
      <c r="M298" s="30"/>
      <c r="N298" s="55" t="s">
        <v>169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>
      <c r="A299" s="58"/>
      <c r="B299" s="59"/>
      <c r="C299" s="35"/>
      <c r="D299" s="34" t="s">
        <v>10</v>
      </c>
      <c r="E299" s="60" t="s">
        <v>168</v>
      </c>
      <c r="F299" s="62"/>
      <c r="G299" s="35"/>
      <c r="H299" s="34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170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>
      <c r="A300" s="58" t="s">
        <v>118</v>
      </c>
      <c r="B300" s="59"/>
      <c r="C300" s="35"/>
      <c r="D300" s="35"/>
      <c r="E300" s="31"/>
      <c r="F300" s="31"/>
      <c r="G300" s="35"/>
      <c r="H300" s="35"/>
      <c r="I300" s="31" t="s">
        <v>93</v>
      </c>
      <c r="J300" s="37" t="s">
        <v>96</v>
      </c>
      <c r="K300" s="58" t="s">
        <v>118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>
      <c r="A301" s="32"/>
      <c r="B301" s="33"/>
      <c r="C301" s="39" t="s">
        <v>85</v>
      </c>
      <c r="D301" s="39" t="s">
        <v>15</v>
      </c>
      <c r="E301" s="34" t="s">
        <v>123</v>
      </c>
      <c r="F301" s="34" t="s">
        <v>124</v>
      </c>
      <c r="G301" s="39" t="s">
        <v>11</v>
      </c>
      <c r="H301" s="39" t="s">
        <v>90</v>
      </c>
      <c r="I301" s="34" t="s">
        <v>94</v>
      </c>
      <c r="J301" s="34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>
      <c r="A302" s="40"/>
      <c r="B302" s="41"/>
      <c r="C302" s="42" t="s">
        <v>16</v>
      </c>
      <c r="D302" s="43"/>
      <c r="E302" s="42" t="s">
        <v>99</v>
      </c>
      <c r="F302" s="42" t="s">
        <v>100</v>
      </c>
      <c r="G302" s="44" t="s">
        <v>16</v>
      </c>
      <c r="H302" s="42" t="s">
        <v>91</v>
      </c>
      <c r="I302" s="42" t="s">
        <v>95</v>
      </c>
      <c r="J302" s="42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19" ht="12.75">
      <c r="A304" s="5" t="s">
        <v>17</v>
      </c>
      <c r="C304" s="2">
        <f>SUM(C307:C316)</f>
        <v>1577</v>
      </c>
      <c r="D304" s="2">
        <f aca="true" t="shared" si="43" ref="D304:J304">SUM(D307:D316)</f>
        <v>1573</v>
      </c>
      <c r="E304" s="2">
        <f t="shared" si="43"/>
        <v>792</v>
      </c>
      <c r="F304" s="2">
        <f t="shared" si="43"/>
        <v>781</v>
      </c>
      <c r="G304" s="2">
        <f t="shared" si="43"/>
        <v>4</v>
      </c>
      <c r="H304" s="2">
        <f t="shared" si="43"/>
        <v>1576</v>
      </c>
      <c r="I304" s="2">
        <f t="shared" si="43"/>
        <v>0</v>
      </c>
      <c r="J304" s="2">
        <f t="shared" si="43"/>
        <v>1</v>
      </c>
      <c r="K304" s="5" t="s">
        <v>17</v>
      </c>
      <c r="M304" s="2">
        <f aca="true" t="shared" si="44" ref="M304:S304">SUM(M307:M316)</f>
        <v>1826</v>
      </c>
      <c r="N304" s="2">
        <f t="shared" si="44"/>
        <v>869</v>
      </c>
      <c r="O304" s="2">
        <f t="shared" si="44"/>
        <v>957</v>
      </c>
      <c r="P304" s="2">
        <f t="shared" si="44"/>
        <v>11</v>
      </c>
      <c r="Q304" s="2">
        <f t="shared" si="44"/>
        <v>37</v>
      </c>
      <c r="R304" s="2">
        <f t="shared" si="44"/>
        <v>1047</v>
      </c>
      <c r="S304" s="2">
        <f t="shared" si="44"/>
        <v>93</v>
      </c>
    </row>
    <row r="306" spans="1:11" ht="12.75">
      <c r="A306" s="2" t="s">
        <v>152</v>
      </c>
      <c r="K306" s="2" t="s">
        <v>152</v>
      </c>
    </row>
    <row r="307" spans="1:19" ht="12.75">
      <c r="A307" s="2" t="s">
        <v>142</v>
      </c>
      <c r="C307" s="2">
        <f>C26</f>
        <v>190</v>
      </c>
      <c r="D307" s="2">
        <f aca="true" t="shared" si="45" ref="D307:J307">D26</f>
        <v>189</v>
      </c>
      <c r="E307" s="2">
        <f t="shared" si="45"/>
        <v>101</v>
      </c>
      <c r="F307" s="2">
        <f t="shared" si="45"/>
        <v>88</v>
      </c>
      <c r="G307" s="2">
        <f t="shared" si="45"/>
        <v>1</v>
      </c>
      <c r="H307" s="2">
        <f t="shared" si="45"/>
        <v>189</v>
      </c>
      <c r="I307" s="2">
        <f t="shared" si="45"/>
        <v>0</v>
      </c>
      <c r="J307" s="2">
        <f t="shared" si="45"/>
        <v>1</v>
      </c>
      <c r="K307" s="2" t="s">
        <v>142</v>
      </c>
      <c r="M307" s="2">
        <f>M26</f>
        <v>192</v>
      </c>
      <c r="N307" s="2">
        <f aca="true" t="shared" si="46" ref="N307:S307">N26</f>
        <v>91</v>
      </c>
      <c r="O307" s="2">
        <f t="shared" si="46"/>
        <v>101</v>
      </c>
      <c r="P307" s="2">
        <f t="shared" si="46"/>
        <v>1</v>
      </c>
      <c r="Q307" s="2">
        <f t="shared" si="46"/>
        <v>7</v>
      </c>
      <c r="R307" s="2">
        <f t="shared" si="46"/>
        <v>127</v>
      </c>
      <c r="S307" s="2">
        <f t="shared" si="46"/>
        <v>10</v>
      </c>
    </row>
    <row r="308" spans="1:19" ht="12.75">
      <c r="A308" s="2" t="s">
        <v>143</v>
      </c>
      <c r="C308" s="2">
        <f>C53</f>
        <v>16</v>
      </c>
      <c r="D308" s="2">
        <f aca="true" t="shared" si="47" ref="D308:J308">D53</f>
        <v>16</v>
      </c>
      <c r="E308" s="2">
        <f t="shared" si="47"/>
        <v>8</v>
      </c>
      <c r="F308" s="2">
        <f t="shared" si="47"/>
        <v>8</v>
      </c>
      <c r="G308" s="2">
        <f t="shared" si="47"/>
        <v>0</v>
      </c>
      <c r="H308" s="2">
        <f t="shared" si="47"/>
        <v>16</v>
      </c>
      <c r="I308" s="2">
        <f t="shared" si="47"/>
        <v>0</v>
      </c>
      <c r="J308" s="2">
        <f t="shared" si="47"/>
        <v>0</v>
      </c>
      <c r="K308" s="2" t="s">
        <v>143</v>
      </c>
      <c r="M308" s="2">
        <f>M53</f>
        <v>30</v>
      </c>
      <c r="N308" s="2">
        <f aca="true" t="shared" si="48" ref="N308:S308">N53</f>
        <v>18</v>
      </c>
      <c r="O308" s="2">
        <f t="shared" si="48"/>
        <v>12</v>
      </c>
      <c r="P308" s="2">
        <f t="shared" si="48"/>
        <v>2</v>
      </c>
      <c r="Q308" s="2">
        <f t="shared" si="48"/>
        <v>1</v>
      </c>
      <c r="R308" s="2">
        <f t="shared" si="48"/>
        <v>17</v>
      </c>
      <c r="S308" s="2">
        <f t="shared" si="48"/>
        <v>3</v>
      </c>
    </row>
    <row r="309" spans="1:19" ht="12.75">
      <c r="A309" s="2" t="s">
        <v>144</v>
      </c>
      <c r="C309" s="2">
        <f>C75</f>
        <v>281</v>
      </c>
      <c r="D309" s="2">
        <f aca="true" t="shared" si="49" ref="D309:J309">D75</f>
        <v>281</v>
      </c>
      <c r="E309" s="2">
        <f t="shared" si="49"/>
        <v>139</v>
      </c>
      <c r="F309" s="2">
        <f t="shared" si="49"/>
        <v>142</v>
      </c>
      <c r="G309" s="2">
        <f t="shared" si="49"/>
        <v>0</v>
      </c>
      <c r="H309" s="2">
        <f t="shared" si="49"/>
        <v>281</v>
      </c>
      <c r="I309" s="2">
        <f t="shared" si="49"/>
        <v>0</v>
      </c>
      <c r="J309" s="2">
        <f t="shared" si="49"/>
        <v>0</v>
      </c>
      <c r="K309" s="2" t="s">
        <v>144</v>
      </c>
      <c r="M309" s="2">
        <f>M75</f>
        <v>348</v>
      </c>
      <c r="N309" s="2">
        <f aca="true" t="shared" si="50" ref="N309:S309">N75</f>
        <v>158</v>
      </c>
      <c r="O309" s="2">
        <f t="shared" si="50"/>
        <v>190</v>
      </c>
      <c r="P309" s="2">
        <f t="shared" si="50"/>
        <v>3</v>
      </c>
      <c r="Q309" s="2">
        <f t="shared" si="50"/>
        <v>9</v>
      </c>
      <c r="R309" s="2">
        <f t="shared" si="50"/>
        <v>245</v>
      </c>
      <c r="S309" s="2">
        <f t="shared" si="50"/>
        <v>31</v>
      </c>
    </row>
    <row r="310" spans="1:19" ht="27.75" customHeight="1">
      <c r="A310" s="63" t="s">
        <v>145</v>
      </c>
      <c r="B310" s="63"/>
      <c r="C310" s="2">
        <f>C107</f>
        <v>284</v>
      </c>
      <c r="D310" s="2">
        <f aca="true" t="shared" si="51" ref="D310:J310">D107</f>
        <v>283</v>
      </c>
      <c r="E310" s="2">
        <f t="shared" si="51"/>
        <v>154</v>
      </c>
      <c r="F310" s="2">
        <f t="shared" si="51"/>
        <v>129</v>
      </c>
      <c r="G310" s="2">
        <f t="shared" si="51"/>
        <v>1</v>
      </c>
      <c r="H310" s="2">
        <f t="shared" si="51"/>
        <v>284</v>
      </c>
      <c r="I310" s="2">
        <f t="shared" si="51"/>
        <v>0</v>
      </c>
      <c r="J310" s="2">
        <f t="shared" si="51"/>
        <v>0</v>
      </c>
      <c r="K310" s="63" t="s">
        <v>145</v>
      </c>
      <c r="L310" s="63"/>
      <c r="M310" s="2">
        <f>M107</f>
        <v>301</v>
      </c>
      <c r="N310" s="2">
        <f aca="true" t="shared" si="52" ref="N310:S310">N107</f>
        <v>157</v>
      </c>
      <c r="O310" s="2">
        <f t="shared" si="52"/>
        <v>144</v>
      </c>
      <c r="P310" s="2">
        <f t="shared" si="52"/>
        <v>1</v>
      </c>
      <c r="Q310" s="2">
        <f t="shared" si="52"/>
        <v>7</v>
      </c>
      <c r="R310" s="2">
        <f t="shared" si="52"/>
        <v>196</v>
      </c>
      <c r="S310" s="2">
        <f t="shared" si="52"/>
        <v>18</v>
      </c>
    </row>
    <row r="311" spans="1:19" ht="26.25" customHeight="1">
      <c r="A311" s="63" t="s">
        <v>146</v>
      </c>
      <c r="B311" s="63"/>
      <c r="C311" s="2">
        <f>C138</f>
        <v>15</v>
      </c>
      <c r="D311" s="2">
        <f aca="true" t="shared" si="53" ref="D311:J311">D138</f>
        <v>15</v>
      </c>
      <c r="E311" s="2">
        <f t="shared" si="53"/>
        <v>7</v>
      </c>
      <c r="F311" s="2">
        <f t="shared" si="53"/>
        <v>8</v>
      </c>
      <c r="G311" s="2">
        <f t="shared" si="53"/>
        <v>0</v>
      </c>
      <c r="H311" s="2">
        <f t="shared" si="53"/>
        <v>15</v>
      </c>
      <c r="I311" s="2">
        <f t="shared" si="53"/>
        <v>0</v>
      </c>
      <c r="J311" s="2">
        <f t="shared" si="53"/>
        <v>0</v>
      </c>
      <c r="K311" s="63" t="s">
        <v>146</v>
      </c>
      <c r="L311" s="63"/>
      <c r="M311" s="2">
        <f>M138</f>
        <v>34</v>
      </c>
      <c r="N311" s="2">
        <f aca="true" t="shared" si="54" ref="N311:S311">N138</f>
        <v>14</v>
      </c>
      <c r="O311" s="2">
        <f t="shared" si="54"/>
        <v>20</v>
      </c>
      <c r="P311" s="2">
        <f t="shared" si="54"/>
        <v>0</v>
      </c>
      <c r="Q311" s="2">
        <f t="shared" si="54"/>
        <v>0</v>
      </c>
      <c r="R311" s="2">
        <f t="shared" si="54"/>
        <v>12</v>
      </c>
      <c r="S311" s="2">
        <f t="shared" si="54"/>
        <v>0</v>
      </c>
    </row>
    <row r="312" spans="1:19" ht="27" customHeight="1">
      <c r="A312" s="63" t="s">
        <v>162</v>
      </c>
      <c r="B312" s="63"/>
      <c r="C312" s="2">
        <f>C160</f>
        <v>134</v>
      </c>
      <c r="D312" s="2">
        <f aca="true" t="shared" si="55" ref="D312:J312">D160</f>
        <v>133</v>
      </c>
      <c r="E312" s="2">
        <f t="shared" si="55"/>
        <v>72</v>
      </c>
      <c r="F312" s="2">
        <f t="shared" si="55"/>
        <v>61</v>
      </c>
      <c r="G312" s="2">
        <f t="shared" si="55"/>
        <v>1</v>
      </c>
      <c r="H312" s="2">
        <f t="shared" si="55"/>
        <v>134</v>
      </c>
      <c r="I312" s="2">
        <f t="shared" si="55"/>
        <v>0</v>
      </c>
      <c r="J312" s="2">
        <f t="shared" si="55"/>
        <v>0</v>
      </c>
      <c r="K312" s="63" t="s">
        <v>147</v>
      </c>
      <c r="L312" s="63"/>
      <c r="M312" s="2">
        <f>M160</f>
        <v>190</v>
      </c>
      <c r="N312" s="2">
        <f aca="true" t="shared" si="56" ref="N312:S312">N160</f>
        <v>89</v>
      </c>
      <c r="O312" s="2">
        <f t="shared" si="56"/>
        <v>101</v>
      </c>
      <c r="P312" s="2">
        <f t="shared" si="56"/>
        <v>0</v>
      </c>
      <c r="Q312" s="2">
        <f t="shared" si="56"/>
        <v>2</v>
      </c>
      <c r="R312" s="2">
        <f t="shared" si="56"/>
        <v>81</v>
      </c>
      <c r="S312" s="2">
        <f t="shared" si="56"/>
        <v>2</v>
      </c>
    </row>
    <row r="313" spans="1:19" ht="26.25" customHeight="1">
      <c r="A313" s="63" t="s">
        <v>148</v>
      </c>
      <c r="B313" s="63"/>
      <c r="C313" s="2">
        <f>C191</f>
        <v>136</v>
      </c>
      <c r="D313" s="2">
        <f aca="true" t="shared" si="57" ref="D313:J313">D191</f>
        <v>136</v>
      </c>
      <c r="E313" s="2">
        <f t="shared" si="57"/>
        <v>75</v>
      </c>
      <c r="F313" s="2">
        <f t="shared" si="57"/>
        <v>61</v>
      </c>
      <c r="G313" s="2">
        <f t="shared" si="57"/>
        <v>0</v>
      </c>
      <c r="H313" s="2">
        <f t="shared" si="57"/>
        <v>136</v>
      </c>
      <c r="I313" s="2">
        <f t="shared" si="57"/>
        <v>0</v>
      </c>
      <c r="J313" s="2">
        <f t="shared" si="57"/>
        <v>0</v>
      </c>
      <c r="K313" s="63" t="s">
        <v>148</v>
      </c>
      <c r="L313" s="63"/>
      <c r="M313" s="2">
        <f>M191</f>
        <v>188</v>
      </c>
      <c r="N313" s="2">
        <f aca="true" t="shared" si="58" ref="N313:S313">N191</f>
        <v>96</v>
      </c>
      <c r="O313" s="2">
        <f t="shared" si="58"/>
        <v>92</v>
      </c>
      <c r="P313" s="2">
        <f t="shared" si="58"/>
        <v>0</v>
      </c>
      <c r="Q313" s="2">
        <f t="shared" si="58"/>
        <v>0</v>
      </c>
      <c r="R313" s="2">
        <f t="shared" si="58"/>
        <v>93</v>
      </c>
      <c r="S313" s="2">
        <f t="shared" si="58"/>
        <v>1</v>
      </c>
    </row>
    <row r="314" spans="1:19" ht="27" customHeight="1">
      <c r="A314" s="63" t="s">
        <v>149</v>
      </c>
      <c r="B314" s="63"/>
      <c r="C314" s="2">
        <f>C219</f>
        <v>73</v>
      </c>
      <c r="D314" s="2">
        <f aca="true" t="shared" si="59" ref="D314:J314">D219</f>
        <v>72</v>
      </c>
      <c r="E314" s="2">
        <f t="shared" si="59"/>
        <v>39</v>
      </c>
      <c r="F314" s="2">
        <f t="shared" si="59"/>
        <v>33</v>
      </c>
      <c r="G314" s="2">
        <f t="shared" si="59"/>
        <v>1</v>
      </c>
      <c r="H314" s="2">
        <f t="shared" si="59"/>
        <v>73</v>
      </c>
      <c r="I314" s="2">
        <f t="shared" si="59"/>
        <v>0</v>
      </c>
      <c r="J314" s="2">
        <f t="shared" si="59"/>
        <v>0</v>
      </c>
      <c r="K314" s="63" t="s">
        <v>149</v>
      </c>
      <c r="L314" s="63"/>
      <c r="M314" s="2">
        <f>M219</f>
        <v>77</v>
      </c>
      <c r="N314" s="2">
        <f aca="true" t="shared" si="60" ref="N314:S314">N219</f>
        <v>35</v>
      </c>
      <c r="O314" s="2">
        <f t="shared" si="60"/>
        <v>42</v>
      </c>
      <c r="P314" s="2">
        <f t="shared" si="60"/>
        <v>0</v>
      </c>
      <c r="Q314" s="2">
        <f t="shared" si="60"/>
        <v>1</v>
      </c>
      <c r="R314" s="2">
        <f t="shared" si="60"/>
        <v>39</v>
      </c>
      <c r="S314" s="2">
        <f t="shared" si="60"/>
        <v>4</v>
      </c>
    </row>
    <row r="315" spans="1:19" ht="18" customHeight="1">
      <c r="A315" s="2" t="s">
        <v>150</v>
      </c>
      <c r="C315" s="2">
        <f>C242</f>
        <v>406</v>
      </c>
      <c r="D315" s="2">
        <f aca="true" t="shared" si="61" ref="D315:J315">D242</f>
        <v>406</v>
      </c>
      <c r="E315" s="2">
        <f t="shared" si="61"/>
        <v>183</v>
      </c>
      <c r="F315" s="2">
        <f t="shared" si="61"/>
        <v>223</v>
      </c>
      <c r="G315" s="2">
        <f t="shared" si="61"/>
        <v>0</v>
      </c>
      <c r="H315" s="2">
        <f t="shared" si="61"/>
        <v>406</v>
      </c>
      <c r="I315" s="2">
        <f t="shared" si="61"/>
        <v>0</v>
      </c>
      <c r="J315" s="2">
        <f t="shared" si="61"/>
        <v>0</v>
      </c>
      <c r="K315" s="2" t="s">
        <v>150</v>
      </c>
      <c r="M315" s="2">
        <f>M242</f>
        <v>387</v>
      </c>
      <c r="N315" s="2">
        <f aca="true" t="shared" si="62" ref="N315:S315">N242</f>
        <v>181</v>
      </c>
      <c r="O315" s="2">
        <f t="shared" si="62"/>
        <v>206</v>
      </c>
      <c r="P315" s="2">
        <f t="shared" si="62"/>
        <v>4</v>
      </c>
      <c r="Q315" s="2">
        <f t="shared" si="62"/>
        <v>9</v>
      </c>
      <c r="R315" s="2">
        <f t="shared" si="62"/>
        <v>198</v>
      </c>
      <c r="S315" s="2">
        <f t="shared" si="62"/>
        <v>24</v>
      </c>
    </row>
    <row r="316" spans="1:19" ht="19.5" customHeight="1">
      <c r="A316" s="63" t="s">
        <v>164</v>
      </c>
      <c r="B316" s="63"/>
      <c r="C316" s="2">
        <f>C270</f>
        <v>42</v>
      </c>
      <c r="D316" s="2">
        <f aca="true" t="shared" si="63" ref="D316:J316">D270</f>
        <v>42</v>
      </c>
      <c r="E316" s="2">
        <f t="shared" si="63"/>
        <v>14</v>
      </c>
      <c r="F316" s="2">
        <f t="shared" si="63"/>
        <v>28</v>
      </c>
      <c r="G316" s="2">
        <f t="shared" si="63"/>
        <v>0</v>
      </c>
      <c r="H316" s="2">
        <f t="shared" si="63"/>
        <v>42</v>
      </c>
      <c r="I316" s="2">
        <f t="shared" si="63"/>
        <v>0</v>
      </c>
      <c r="J316" s="2">
        <f t="shared" si="63"/>
        <v>0</v>
      </c>
      <c r="K316" s="63" t="s">
        <v>164</v>
      </c>
      <c r="L316" s="63"/>
      <c r="M316" s="2">
        <f>M270</f>
        <v>79</v>
      </c>
      <c r="N316" s="2">
        <f aca="true" t="shared" si="64" ref="N316:S316">N270</f>
        <v>30</v>
      </c>
      <c r="O316" s="2">
        <f t="shared" si="64"/>
        <v>49</v>
      </c>
      <c r="P316" s="2">
        <f t="shared" si="64"/>
        <v>0</v>
      </c>
      <c r="Q316" s="2">
        <f t="shared" si="64"/>
        <v>1</v>
      </c>
      <c r="R316" s="2">
        <f t="shared" si="64"/>
        <v>39</v>
      </c>
      <c r="S316" s="2">
        <f t="shared" si="64"/>
        <v>0</v>
      </c>
    </row>
  </sheetData>
  <sheetProtection/>
  <mergeCells count="232">
    <mergeCell ref="M19:O19"/>
    <mergeCell ref="P19:Q19"/>
    <mergeCell ref="D18:F18"/>
    <mergeCell ref="H18:J18"/>
    <mergeCell ref="M18:O18"/>
    <mergeCell ref="P18:Q18"/>
    <mergeCell ref="E20:F20"/>
    <mergeCell ref="I20:J20"/>
    <mergeCell ref="K20:L20"/>
    <mergeCell ref="K21:L21"/>
    <mergeCell ref="D19:F19"/>
    <mergeCell ref="H19:J19"/>
    <mergeCell ref="A22:B22"/>
    <mergeCell ref="K22:L22"/>
    <mergeCell ref="D45:F45"/>
    <mergeCell ref="H45:J45"/>
    <mergeCell ref="N20:O20"/>
    <mergeCell ref="A21:B21"/>
    <mergeCell ref="E21:F21"/>
    <mergeCell ref="I21:J21"/>
    <mergeCell ref="N21:O21"/>
    <mergeCell ref="A20:B20"/>
    <mergeCell ref="E47:F47"/>
    <mergeCell ref="I47:J47"/>
    <mergeCell ref="K47:L47"/>
    <mergeCell ref="K48:L48"/>
    <mergeCell ref="M45:O45"/>
    <mergeCell ref="P45:Q45"/>
    <mergeCell ref="D46:F46"/>
    <mergeCell ref="H46:J46"/>
    <mergeCell ref="M46:O46"/>
    <mergeCell ref="P46:Q46"/>
    <mergeCell ref="A49:B49"/>
    <mergeCell ref="K49:L49"/>
    <mergeCell ref="D67:F67"/>
    <mergeCell ref="H67:J67"/>
    <mergeCell ref="N47:O47"/>
    <mergeCell ref="A48:B48"/>
    <mergeCell ref="E48:F48"/>
    <mergeCell ref="I48:J48"/>
    <mergeCell ref="N48:O48"/>
    <mergeCell ref="A47:B47"/>
    <mergeCell ref="E69:F69"/>
    <mergeCell ref="I69:J69"/>
    <mergeCell ref="K69:L69"/>
    <mergeCell ref="K70:L70"/>
    <mergeCell ref="M67:O67"/>
    <mergeCell ref="P67:Q67"/>
    <mergeCell ref="D68:F68"/>
    <mergeCell ref="H68:J68"/>
    <mergeCell ref="M68:O68"/>
    <mergeCell ref="P68:Q68"/>
    <mergeCell ref="A71:B71"/>
    <mergeCell ref="K71:L71"/>
    <mergeCell ref="D99:F99"/>
    <mergeCell ref="H99:J99"/>
    <mergeCell ref="N69:O69"/>
    <mergeCell ref="A70:B70"/>
    <mergeCell ref="E70:F70"/>
    <mergeCell ref="I70:J70"/>
    <mergeCell ref="N70:O70"/>
    <mergeCell ref="A69:B69"/>
    <mergeCell ref="E101:F101"/>
    <mergeCell ref="I101:J101"/>
    <mergeCell ref="K101:L101"/>
    <mergeCell ref="K102:L102"/>
    <mergeCell ref="M99:O99"/>
    <mergeCell ref="P99:Q99"/>
    <mergeCell ref="D100:F100"/>
    <mergeCell ref="H100:J100"/>
    <mergeCell ref="M100:O100"/>
    <mergeCell ref="P100:Q100"/>
    <mergeCell ref="A103:B103"/>
    <mergeCell ref="K103:L103"/>
    <mergeCell ref="D130:F130"/>
    <mergeCell ref="H130:J130"/>
    <mergeCell ref="N101:O101"/>
    <mergeCell ref="A102:B102"/>
    <mergeCell ref="E102:F102"/>
    <mergeCell ref="I102:J102"/>
    <mergeCell ref="N102:O102"/>
    <mergeCell ref="A101:B101"/>
    <mergeCell ref="E132:F132"/>
    <mergeCell ref="I132:J132"/>
    <mergeCell ref="K132:L132"/>
    <mergeCell ref="K133:L133"/>
    <mergeCell ref="M130:O130"/>
    <mergeCell ref="P130:Q130"/>
    <mergeCell ref="D131:F131"/>
    <mergeCell ref="H131:J131"/>
    <mergeCell ref="M131:O131"/>
    <mergeCell ref="P131:Q131"/>
    <mergeCell ref="A134:B134"/>
    <mergeCell ref="K134:L134"/>
    <mergeCell ref="D152:F152"/>
    <mergeCell ref="H152:J152"/>
    <mergeCell ref="N132:O132"/>
    <mergeCell ref="A133:B133"/>
    <mergeCell ref="E133:F133"/>
    <mergeCell ref="I133:J133"/>
    <mergeCell ref="N133:O133"/>
    <mergeCell ref="A132:B132"/>
    <mergeCell ref="E154:F154"/>
    <mergeCell ref="I154:J154"/>
    <mergeCell ref="K154:L154"/>
    <mergeCell ref="K155:L155"/>
    <mergeCell ref="M152:O152"/>
    <mergeCell ref="P152:Q152"/>
    <mergeCell ref="D153:F153"/>
    <mergeCell ref="H153:J153"/>
    <mergeCell ref="M153:O153"/>
    <mergeCell ref="P153:Q153"/>
    <mergeCell ref="A156:B156"/>
    <mergeCell ref="K156:L156"/>
    <mergeCell ref="D183:F183"/>
    <mergeCell ref="H183:J183"/>
    <mergeCell ref="N154:O154"/>
    <mergeCell ref="A155:B155"/>
    <mergeCell ref="E155:F155"/>
    <mergeCell ref="I155:J155"/>
    <mergeCell ref="N155:O155"/>
    <mergeCell ref="A154:B154"/>
    <mergeCell ref="E185:F185"/>
    <mergeCell ref="I185:J185"/>
    <mergeCell ref="K185:L185"/>
    <mergeCell ref="K186:L186"/>
    <mergeCell ref="M183:O183"/>
    <mergeCell ref="P183:Q183"/>
    <mergeCell ref="D184:F184"/>
    <mergeCell ref="H184:J184"/>
    <mergeCell ref="M184:O184"/>
    <mergeCell ref="P184:Q184"/>
    <mergeCell ref="A187:B187"/>
    <mergeCell ref="K187:L187"/>
    <mergeCell ref="D211:F211"/>
    <mergeCell ref="H211:J211"/>
    <mergeCell ref="N185:O185"/>
    <mergeCell ref="A186:B186"/>
    <mergeCell ref="E186:F186"/>
    <mergeCell ref="I186:J186"/>
    <mergeCell ref="N186:O186"/>
    <mergeCell ref="A185:B185"/>
    <mergeCell ref="E213:F213"/>
    <mergeCell ref="I213:J213"/>
    <mergeCell ref="K213:L213"/>
    <mergeCell ref="K214:L214"/>
    <mergeCell ref="M211:O211"/>
    <mergeCell ref="P211:Q211"/>
    <mergeCell ref="D212:F212"/>
    <mergeCell ref="H212:J212"/>
    <mergeCell ref="M212:O212"/>
    <mergeCell ref="P212:Q212"/>
    <mergeCell ref="A215:B215"/>
    <mergeCell ref="K215:L215"/>
    <mergeCell ref="D234:F234"/>
    <mergeCell ref="H234:J234"/>
    <mergeCell ref="N213:O213"/>
    <mergeCell ref="A214:B214"/>
    <mergeCell ref="E214:F214"/>
    <mergeCell ref="I214:J214"/>
    <mergeCell ref="N214:O214"/>
    <mergeCell ref="A213:B213"/>
    <mergeCell ref="E236:F236"/>
    <mergeCell ref="I236:J236"/>
    <mergeCell ref="K236:L236"/>
    <mergeCell ref="K237:L237"/>
    <mergeCell ref="M234:O234"/>
    <mergeCell ref="P234:Q234"/>
    <mergeCell ref="D235:F235"/>
    <mergeCell ref="H235:J235"/>
    <mergeCell ref="M235:O235"/>
    <mergeCell ref="P235:Q235"/>
    <mergeCell ref="A238:B238"/>
    <mergeCell ref="K238:L238"/>
    <mergeCell ref="D262:F262"/>
    <mergeCell ref="H262:J262"/>
    <mergeCell ref="N236:O236"/>
    <mergeCell ref="A237:B237"/>
    <mergeCell ref="E237:F237"/>
    <mergeCell ref="I237:J237"/>
    <mergeCell ref="N237:O237"/>
    <mergeCell ref="A236:B236"/>
    <mergeCell ref="M262:O262"/>
    <mergeCell ref="P262:Q262"/>
    <mergeCell ref="D263:F263"/>
    <mergeCell ref="H263:J263"/>
    <mergeCell ref="M263:O263"/>
    <mergeCell ref="P263:Q263"/>
    <mergeCell ref="N264:O264"/>
    <mergeCell ref="A265:B265"/>
    <mergeCell ref="E265:F265"/>
    <mergeCell ref="I265:J265"/>
    <mergeCell ref="N265:O265"/>
    <mergeCell ref="A264:B264"/>
    <mergeCell ref="E264:F264"/>
    <mergeCell ref="I264:J264"/>
    <mergeCell ref="K264:L264"/>
    <mergeCell ref="K265:L265"/>
    <mergeCell ref="M297:O297"/>
    <mergeCell ref="P297:Q297"/>
    <mergeCell ref="M296:O296"/>
    <mergeCell ref="P296:Q296"/>
    <mergeCell ref="A266:B266"/>
    <mergeCell ref="K266:L266"/>
    <mergeCell ref="A313:B313"/>
    <mergeCell ref="K313:L313"/>
    <mergeCell ref="A314:B314"/>
    <mergeCell ref="K314:L314"/>
    <mergeCell ref="N298:O298"/>
    <mergeCell ref="A299:B299"/>
    <mergeCell ref="E299:F299"/>
    <mergeCell ref="I299:J299"/>
    <mergeCell ref="N299:O299"/>
    <mergeCell ref="K299:L299"/>
    <mergeCell ref="A312:B312"/>
    <mergeCell ref="K312:L312"/>
    <mergeCell ref="K298:L298"/>
    <mergeCell ref="E298:F298"/>
    <mergeCell ref="I298:J298"/>
    <mergeCell ref="A300:B300"/>
    <mergeCell ref="A311:B311"/>
    <mergeCell ref="K311:L311"/>
    <mergeCell ref="A316:B316"/>
    <mergeCell ref="K316:L316"/>
    <mergeCell ref="D296:F296"/>
    <mergeCell ref="H296:J296"/>
    <mergeCell ref="D297:F297"/>
    <mergeCell ref="H297:J297"/>
    <mergeCell ref="A298:B298"/>
    <mergeCell ref="K300:L300"/>
    <mergeCell ref="A310:B310"/>
    <mergeCell ref="K310:L3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6"/>
  <sheetViews>
    <sheetView zoomScale="75" zoomScaleNormal="75" zoomScalePageLayoutView="0" workbookViewId="0" topLeftCell="A219">
      <selection activeCell="N320" sqref="N320"/>
    </sheetView>
  </sheetViews>
  <sheetFormatPr defaultColWidth="9.00390625" defaultRowHeight="12" outlineLevelRow="1"/>
  <cols>
    <col min="1" max="1" width="9.25390625" style="2" customWidth="1"/>
    <col min="2" max="2" width="11.2539062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1.125" style="2" customWidth="1"/>
    <col min="19" max="19" width="11.25390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177</v>
      </c>
    </row>
    <row r="2" spans="1:11" ht="12.75" customHeight="1" outlineLevel="1">
      <c r="A2" s="3" t="s">
        <v>178</v>
      </c>
      <c r="K2" s="3" t="s">
        <v>178</v>
      </c>
    </row>
    <row r="3" ht="12.75" customHeight="1" outlineLevel="1"/>
    <row r="4" spans="2:12" ht="12.75" customHeight="1" outlineLevel="1">
      <c r="B4" s="5" t="s">
        <v>2</v>
      </c>
      <c r="L4" s="5" t="s">
        <v>2</v>
      </c>
    </row>
    <row r="5" spans="3:15" ht="12.75" customHeight="1" outlineLevel="1">
      <c r="C5" s="5" t="s">
        <v>195</v>
      </c>
      <c r="E5" s="5"/>
      <c r="M5" s="5" t="s">
        <v>195</v>
      </c>
      <c r="O5" s="5"/>
    </row>
    <row r="6" spans="2:12" ht="12.75" customHeight="1" outlineLevel="1">
      <c r="B6" s="3" t="s">
        <v>3</v>
      </c>
      <c r="L6" s="3" t="s">
        <v>3</v>
      </c>
    </row>
    <row r="7" spans="3:17" ht="12.75" customHeight="1" outlineLevel="1">
      <c r="C7" s="8" t="s">
        <v>196</v>
      </c>
      <c r="D7" s="3"/>
      <c r="E7" s="3"/>
      <c r="F7" s="3"/>
      <c r="G7" s="3"/>
      <c r="M7" s="8" t="s">
        <v>196</v>
      </c>
      <c r="N7" s="3"/>
      <c r="O7" s="3"/>
      <c r="P7" s="3"/>
      <c r="Q7" s="3"/>
    </row>
    <row r="8" spans="3:17" ht="12.75" customHeight="1" outlineLevel="1">
      <c r="C8" s="8"/>
      <c r="D8" s="3"/>
      <c r="E8" s="3"/>
      <c r="F8" s="3"/>
      <c r="G8" s="3"/>
      <c r="L8" s="8"/>
      <c r="M8" s="4"/>
      <c r="N8" s="3"/>
      <c r="O8" s="3"/>
      <c r="P8" s="3"/>
      <c r="Q8" s="3"/>
    </row>
    <row r="9" ht="12.75" outlineLevel="1"/>
    <row r="10" ht="12.75" outlineLevel="1"/>
    <row r="11" spans="1:11" ht="12.75" customHeight="1">
      <c r="A11" s="5"/>
      <c r="K11" s="5"/>
    </row>
    <row r="12" spans="1:11" ht="12.75">
      <c r="A12" s="2" t="s">
        <v>103</v>
      </c>
      <c r="K12" s="2" t="s">
        <v>103</v>
      </c>
    </row>
    <row r="15" spans="2:12" ht="12.75">
      <c r="B15" s="2" t="s">
        <v>104</v>
      </c>
      <c r="L15" s="2" t="s">
        <v>104</v>
      </c>
    </row>
    <row r="16" spans="3:13" ht="12.75">
      <c r="C16" s="2" t="s">
        <v>197</v>
      </c>
      <c r="M16" s="2" t="s">
        <v>197</v>
      </c>
    </row>
    <row r="18" spans="1:19" s="13" customFormat="1" ht="12.75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>
      <c r="A19" s="32"/>
      <c r="B19" s="33"/>
      <c r="C19" s="34" t="s">
        <v>84</v>
      </c>
      <c r="D19" s="60" t="s">
        <v>156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>
      <c r="A20" s="53" t="s">
        <v>117</v>
      </c>
      <c r="B20" s="54"/>
      <c r="C20" s="34" t="s">
        <v>7</v>
      </c>
      <c r="D20" s="30"/>
      <c r="E20" s="55" t="s">
        <v>167</v>
      </c>
      <c r="F20" s="57"/>
      <c r="G20" s="34" t="s">
        <v>7</v>
      </c>
      <c r="H20" s="31" t="s">
        <v>88</v>
      </c>
      <c r="I20" s="55" t="s">
        <v>92</v>
      </c>
      <c r="J20" s="57"/>
      <c r="K20" s="53" t="s">
        <v>117</v>
      </c>
      <c r="L20" s="54"/>
      <c r="M20" s="30"/>
      <c r="N20" s="55" t="s">
        <v>169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>
      <c r="A21" s="58"/>
      <c r="B21" s="59"/>
      <c r="C21" s="35"/>
      <c r="D21" s="34" t="s">
        <v>10</v>
      </c>
      <c r="E21" s="60" t="s">
        <v>168</v>
      </c>
      <c r="F21" s="62"/>
      <c r="G21" s="35"/>
      <c r="H21" s="34" t="s">
        <v>89</v>
      </c>
      <c r="I21" s="60" t="s">
        <v>98</v>
      </c>
      <c r="J21" s="62"/>
      <c r="K21" s="58"/>
      <c r="L21" s="59"/>
      <c r="M21" s="34" t="s">
        <v>10</v>
      </c>
      <c r="N21" s="60" t="s">
        <v>170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>
      <c r="A22" s="58" t="s">
        <v>118</v>
      </c>
      <c r="B22" s="59"/>
      <c r="C22" s="35"/>
      <c r="D22" s="35"/>
      <c r="E22" s="31"/>
      <c r="F22" s="31"/>
      <c r="G22" s="35"/>
      <c r="H22" s="35"/>
      <c r="I22" s="31" t="s">
        <v>93</v>
      </c>
      <c r="J22" s="37" t="s">
        <v>96</v>
      </c>
      <c r="K22" s="58" t="s">
        <v>118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>
      <c r="A23" s="32"/>
      <c r="B23" s="33"/>
      <c r="C23" s="39" t="s">
        <v>85</v>
      </c>
      <c r="D23" s="39" t="s">
        <v>15</v>
      </c>
      <c r="E23" s="34" t="s">
        <v>123</v>
      </c>
      <c r="F23" s="34" t="s">
        <v>124</v>
      </c>
      <c r="G23" s="39" t="s">
        <v>11</v>
      </c>
      <c r="H23" s="39" t="s">
        <v>90</v>
      </c>
      <c r="I23" s="34" t="s">
        <v>94</v>
      </c>
      <c r="J23" s="34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>
      <c r="A24" s="40"/>
      <c r="B24" s="41"/>
      <c r="C24" s="42" t="s">
        <v>16</v>
      </c>
      <c r="D24" s="43"/>
      <c r="E24" s="42" t="s">
        <v>99</v>
      </c>
      <c r="F24" s="42" t="s">
        <v>100</v>
      </c>
      <c r="G24" s="44" t="s">
        <v>16</v>
      </c>
      <c r="H24" s="42" t="s">
        <v>91</v>
      </c>
      <c r="I24" s="42" t="s">
        <v>95</v>
      </c>
      <c r="J24" s="42" t="s">
        <v>95</v>
      </c>
      <c r="K24" s="40"/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6" spans="1:19" ht="12.75">
      <c r="A26" s="5" t="s">
        <v>17</v>
      </c>
      <c r="C26" s="2">
        <f>SUM(C28:C35)</f>
        <v>175</v>
      </c>
      <c r="D26" s="2">
        <f aca="true" t="shared" si="0" ref="D26:J26">SUM(D28:D35)</f>
        <v>175</v>
      </c>
      <c r="E26" s="2">
        <f t="shared" si="0"/>
        <v>81</v>
      </c>
      <c r="F26" s="2">
        <f t="shared" si="0"/>
        <v>94</v>
      </c>
      <c r="G26" s="2">
        <f t="shared" si="0"/>
        <v>0</v>
      </c>
      <c r="H26" s="2">
        <f t="shared" si="0"/>
        <v>175</v>
      </c>
      <c r="I26" s="2">
        <f t="shared" si="0"/>
        <v>0</v>
      </c>
      <c r="J26" s="2">
        <f t="shared" si="0"/>
        <v>0</v>
      </c>
      <c r="K26" s="5" t="s">
        <v>17</v>
      </c>
      <c r="M26" s="2">
        <f aca="true" t="shared" si="1" ref="M26:S26">SUM(M28:M35)</f>
        <v>213</v>
      </c>
      <c r="N26" s="2">
        <f t="shared" si="1"/>
        <v>105</v>
      </c>
      <c r="O26" s="2">
        <f t="shared" si="1"/>
        <v>108</v>
      </c>
      <c r="P26" s="2">
        <f t="shared" si="1"/>
        <v>1</v>
      </c>
      <c r="Q26" s="2">
        <f t="shared" si="1"/>
        <v>10</v>
      </c>
      <c r="R26" s="2">
        <f t="shared" si="1"/>
        <v>144</v>
      </c>
      <c r="S26" s="2">
        <f t="shared" si="1"/>
        <v>10</v>
      </c>
    </row>
    <row r="28" spans="1:19" ht="12.75">
      <c r="A28" s="2" t="s">
        <v>20</v>
      </c>
      <c r="C28" s="2">
        <f>D28+G28</f>
        <v>23</v>
      </c>
      <c r="D28" s="2">
        <f>E28+F28</f>
        <v>23</v>
      </c>
      <c r="E28" s="9">
        <v>6</v>
      </c>
      <c r="F28" s="9">
        <v>17</v>
      </c>
      <c r="G28" s="9">
        <v>0</v>
      </c>
      <c r="H28" s="9">
        <v>23</v>
      </c>
      <c r="I28" s="9">
        <v>0</v>
      </c>
      <c r="J28" s="9">
        <v>0</v>
      </c>
      <c r="K28" s="2" t="s">
        <v>20</v>
      </c>
      <c r="M28" s="2">
        <f>N28+O28</f>
        <v>28</v>
      </c>
      <c r="N28" s="9">
        <v>15</v>
      </c>
      <c r="O28" s="9">
        <v>13</v>
      </c>
      <c r="P28" s="9">
        <v>0</v>
      </c>
      <c r="Q28" s="9">
        <v>1</v>
      </c>
      <c r="R28" s="9">
        <v>14</v>
      </c>
      <c r="S28" s="9">
        <v>4</v>
      </c>
    </row>
    <row r="29" spans="1:19" ht="12.75">
      <c r="A29" s="2" t="s">
        <v>21</v>
      </c>
      <c r="C29" s="2">
        <f aca="true" t="shared" si="2" ref="C29:C35">D29+G29</f>
        <v>4</v>
      </c>
      <c r="D29" s="2">
        <f aca="true" t="shared" si="3" ref="D29:D35">E29+F29</f>
        <v>4</v>
      </c>
      <c r="E29" s="9">
        <v>2</v>
      </c>
      <c r="F29" s="9">
        <v>2</v>
      </c>
      <c r="G29" s="9">
        <v>0</v>
      </c>
      <c r="H29" s="9">
        <v>4</v>
      </c>
      <c r="I29" s="9">
        <v>0</v>
      </c>
      <c r="J29" s="9">
        <v>0</v>
      </c>
      <c r="K29" s="2" t="s">
        <v>21</v>
      </c>
      <c r="M29" s="2">
        <f aca="true" t="shared" si="4" ref="M29:M35">N29+O29</f>
        <v>9</v>
      </c>
      <c r="N29" s="9">
        <v>5</v>
      </c>
      <c r="O29" s="9">
        <v>4</v>
      </c>
      <c r="P29" s="9">
        <v>0</v>
      </c>
      <c r="Q29" s="9">
        <v>0</v>
      </c>
      <c r="R29" s="9">
        <v>0</v>
      </c>
      <c r="S29" s="9">
        <v>0</v>
      </c>
    </row>
    <row r="30" spans="1:19" ht="12.75">
      <c r="A30" s="2" t="s">
        <v>25</v>
      </c>
      <c r="C30" s="2">
        <f t="shared" si="2"/>
        <v>17</v>
      </c>
      <c r="D30" s="2">
        <f t="shared" si="3"/>
        <v>17</v>
      </c>
      <c r="E30" s="9">
        <v>8</v>
      </c>
      <c r="F30" s="9">
        <v>9</v>
      </c>
      <c r="G30" s="9">
        <v>0</v>
      </c>
      <c r="H30" s="9">
        <v>17</v>
      </c>
      <c r="I30" s="9">
        <v>0</v>
      </c>
      <c r="J30" s="9">
        <v>0</v>
      </c>
      <c r="K30" s="2" t="s">
        <v>25</v>
      </c>
      <c r="M30" s="2">
        <f t="shared" si="4"/>
        <v>10</v>
      </c>
      <c r="N30" s="9">
        <v>8</v>
      </c>
      <c r="O30" s="9">
        <v>2</v>
      </c>
      <c r="P30" s="9">
        <v>0</v>
      </c>
      <c r="Q30" s="9">
        <v>0</v>
      </c>
      <c r="R30" s="9">
        <v>17</v>
      </c>
      <c r="S30" s="9">
        <v>1</v>
      </c>
    </row>
    <row r="31" spans="1:19" ht="12.75">
      <c r="A31" s="2" t="s">
        <v>26</v>
      </c>
      <c r="C31" s="2">
        <f t="shared" si="2"/>
        <v>30</v>
      </c>
      <c r="D31" s="2">
        <f t="shared" si="3"/>
        <v>30</v>
      </c>
      <c r="E31" s="9">
        <v>16</v>
      </c>
      <c r="F31" s="9">
        <v>14</v>
      </c>
      <c r="G31" s="9">
        <v>0</v>
      </c>
      <c r="H31" s="9">
        <v>30</v>
      </c>
      <c r="I31" s="9">
        <v>0</v>
      </c>
      <c r="J31" s="9">
        <v>0</v>
      </c>
      <c r="K31" s="2" t="s">
        <v>26</v>
      </c>
      <c r="M31" s="2">
        <f t="shared" si="4"/>
        <v>42</v>
      </c>
      <c r="N31" s="9">
        <v>19</v>
      </c>
      <c r="O31" s="9">
        <v>23</v>
      </c>
      <c r="P31" s="9">
        <v>0</v>
      </c>
      <c r="Q31" s="9">
        <v>2</v>
      </c>
      <c r="R31" s="9">
        <v>40</v>
      </c>
      <c r="S31" s="9">
        <v>3</v>
      </c>
    </row>
    <row r="32" spans="1:19" ht="12.75">
      <c r="A32" s="2" t="s">
        <v>229</v>
      </c>
      <c r="C32" s="2">
        <f t="shared" si="2"/>
        <v>50</v>
      </c>
      <c r="D32" s="2">
        <f t="shared" si="3"/>
        <v>50</v>
      </c>
      <c r="E32" s="9">
        <v>23</v>
      </c>
      <c r="F32" s="9">
        <v>27</v>
      </c>
      <c r="G32" s="9">
        <v>0</v>
      </c>
      <c r="H32" s="9">
        <v>50</v>
      </c>
      <c r="I32" s="9">
        <v>0</v>
      </c>
      <c r="J32" s="9">
        <v>0</v>
      </c>
      <c r="K32" s="2" t="s">
        <v>229</v>
      </c>
      <c r="M32" s="2">
        <f t="shared" si="4"/>
        <v>58</v>
      </c>
      <c r="N32" s="9">
        <v>25</v>
      </c>
      <c r="O32" s="9">
        <v>33</v>
      </c>
      <c r="P32" s="9">
        <v>1</v>
      </c>
      <c r="Q32" s="9">
        <v>3</v>
      </c>
      <c r="R32" s="9">
        <v>40</v>
      </c>
      <c r="S32" s="9">
        <v>1</v>
      </c>
    </row>
    <row r="33" spans="1:19" ht="12.75">
      <c r="A33" s="2" t="s">
        <v>45</v>
      </c>
      <c r="C33" s="2">
        <f t="shared" si="2"/>
        <v>7</v>
      </c>
      <c r="D33" s="2">
        <f t="shared" si="3"/>
        <v>7</v>
      </c>
      <c r="E33" s="9">
        <v>2</v>
      </c>
      <c r="F33" s="9">
        <v>5</v>
      </c>
      <c r="G33" s="9">
        <v>0</v>
      </c>
      <c r="H33" s="9">
        <v>7</v>
      </c>
      <c r="I33" s="9">
        <v>0</v>
      </c>
      <c r="J33" s="9">
        <v>0</v>
      </c>
      <c r="K33" s="2" t="s">
        <v>45</v>
      </c>
      <c r="M33" s="2">
        <f t="shared" si="4"/>
        <v>13</v>
      </c>
      <c r="N33" s="9">
        <v>9</v>
      </c>
      <c r="O33" s="9">
        <v>4</v>
      </c>
      <c r="P33" s="9">
        <v>0</v>
      </c>
      <c r="Q33" s="9">
        <v>3</v>
      </c>
      <c r="R33" s="9">
        <v>2</v>
      </c>
      <c r="S33" s="9">
        <v>0</v>
      </c>
    </row>
    <row r="34" spans="1:19" ht="12.75">
      <c r="A34" s="2" t="s">
        <v>60</v>
      </c>
      <c r="C34" s="2">
        <f t="shared" si="2"/>
        <v>8</v>
      </c>
      <c r="D34" s="2">
        <f t="shared" si="3"/>
        <v>8</v>
      </c>
      <c r="E34" s="9">
        <v>6</v>
      </c>
      <c r="F34" s="9">
        <v>2</v>
      </c>
      <c r="G34" s="9">
        <v>0</v>
      </c>
      <c r="H34" s="9">
        <v>8</v>
      </c>
      <c r="I34" s="9">
        <v>0</v>
      </c>
      <c r="J34" s="9">
        <v>0</v>
      </c>
      <c r="K34" s="2" t="s">
        <v>60</v>
      </c>
      <c r="M34" s="2">
        <f t="shared" si="4"/>
        <v>27</v>
      </c>
      <c r="N34" s="9">
        <v>16</v>
      </c>
      <c r="O34" s="9">
        <v>11</v>
      </c>
      <c r="P34" s="9">
        <v>0</v>
      </c>
      <c r="Q34" s="9">
        <v>1</v>
      </c>
      <c r="R34" s="9">
        <v>9</v>
      </c>
      <c r="S34" s="9">
        <v>1</v>
      </c>
    </row>
    <row r="35" spans="1:19" ht="12.75">
      <c r="A35" s="2" t="s">
        <v>67</v>
      </c>
      <c r="C35" s="2">
        <f t="shared" si="2"/>
        <v>36</v>
      </c>
      <c r="D35" s="2">
        <f t="shared" si="3"/>
        <v>36</v>
      </c>
      <c r="E35" s="9">
        <v>18</v>
      </c>
      <c r="F35" s="9">
        <v>18</v>
      </c>
      <c r="G35" s="9">
        <v>0</v>
      </c>
      <c r="H35" s="9">
        <v>36</v>
      </c>
      <c r="I35" s="9">
        <v>0</v>
      </c>
      <c r="J35" s="9">
        <v>0</v>
      </c>
      <c r="K35" s="2" t="s">
        <v>67</v>
      </c>
      <c r="M35" s="2">
        <f t="shared" si="4"/>
        <v>26</v>
      </c>
      <c r="N35" s="9">
        <v>8</v>
      </c>
      <c r="O35" s="9">
        <v>18</v>
      </c>
      <c r="P35" s="9">
        <v>0</v>
      </c>
      <c r="Q35" s="9">
        <v>0</v>
      </c>
      <c r="R35" s="9">
        <v>22</v>
      </c>
      <c r="S35" s="9">
        <v>0</v>
      </c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>
      <c r="A39" s="2" t="s">
        <v>138</v>
      </c>
      <c r="K39" s="2" t="s">
        <v>138</v>
      </c>
    </row>
    <row r="42" spans="2:12" ht="12.75">
      <c r="B42" s="2" t="s">
        <v>104</v>
      </c>
      <c r="L42" s="2" t="s">
        <v>104</v>
      </c>
    </row>
    <row r="43" spans="3:13" ht="12.75">
      <c r="C43" s="2" t="s">
        <v>197</v>
      </c>
      <c r="M43" s="2" t="s">
        <v>197</v>
      </c>
    </row>
    <row r="45" spans="1:19" s="13" customFormat="1" ht="12.75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>
      <c r="A46" s="32"/>
      <c r="B46" s="33"/>
      <c r="C46" s="34" t="s">
        <v>84</v>
      </c>
      <c r="D46" s="60" t="s">
        <v>156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>
      <c r="A47" s="53" t="s">
        <v>117</v>
      </c>
      <c r="B47" s="54"/>
      <c r="C47" s="34" t="s">
        <v>7</v>
      </c>
      <c r="D47" s="30"/>
      <c r="E47" s="55" t="s">
        <v>167</v>
      </c>
      <c r="F47" s="57"/>
      <c r="G47" s="34" t="s">
        <v>7</v>
      </c>
      <c r="H47" s="31" t="s">
        <v>88</v>
      </c>
      <c r="I47" s="55" t="s">
        <v>92</v>
      </c>
      <c r="J47" s="57"/>
      <c r="K47" s="53" t="s">
        <v>117</v>
      </c>
      <c r="L47" s="54"/>
      <c r="M47" s="30"/>
      <c r="N47" s="55" t="s">
        <v>169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>
      <c r="A48" s="58"/>
      <c r="B48" s="59"/>
      <c r="C48" s="35"/>
      <c r="D48" s="34" t="s">
        <v>10</v>
      </c>
      <c r="E48" s="60" t="s">
        <v>168</v>
      </c>
      <c r="F48" s="62"/>
      <c r="G48" s="35"/>
      <c r="H48" s="34" t="s">
        <v>89</v>
      </c>
      <c r="I48" s="60" t="s">
        <v>98</v>
      </c>
      <c r="J48" s="62"/>
      <c r="K48" s="58"/>
      <c r="L48" s="59"/>
      <c r="M48" s="34" t="s">
        <v>10</v>
      </c>
      <c r="N48" s="60" t="s">
        <v>170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>
      <c r="A49" s="58" t="s">
        <v>118</v>
      </c>
      <c r="B49" s="59"/>
      <c r="C49" s="35"/>
      <c r="D49" s="35"/>
      <c r="E49" s="31"/>
      <c r="F49" s="31"/>
      <c r="G49" s="35"/>
      <c r="H49" s="35"/>
      <c r="I49" s="31" t="s">
        <v>93</v>
      </c>
      <c r="J49" s="37" t="s">
        <v>96</v>
      </c>
      <c r="K49" s="58" t="s">
        <v>118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>
      <c r="A50" s="32"/>
      <c r="B50" s="33"/>
      <c r="C50" s="39" t="s">
        <v>85</v>
      </c>
      <c r="D50" s="39" t="s">
        <v>15</v>
      </c>
      <c r="E50" s="34" t="s">
        <v>123</v>
      </c>
      <c r="F50" s="34" t="s">
        <v>124</v>
      </c>
      <c r="G50" s="39" t="s">
        <v>11</v>
      </c>
      <c r="H50" s="39" t="s">
        <v>90</v>
      </c>
      <c r="I50" s="34" t="s">
        <v>94</v>
      </c>
      <c r="J50" s="34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>
      <c r="A51" s="40"/>
      <c r="B51" s="41"/>
      <c r="C51" s="42" t="s">
        <v>16</v>
      </c>
      <c r="D51" s="43"/>
      <c r="E51" s="42" t="s">
        <v>99</v>
      </c>
      <c r="F51" s="42" t="s">
        <v>100</v>
      </c>
      <c r="G51" s="44" t="s">
        <v>16</v>
      </c>
      <c r="H51" s="42" t="s">
        <v>91</v>
      </c>
      <c r="I51" s="42" t="s">
        <v>95</v>
      </c>
      <c r="J51" s="42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>
      <c r="A53" s="5" t="s">
        <v>17</v>
      </c>
      <c r="C53" s="2">
        <f>SUM(C55:C57)</f>
        <v>12</v>
      </c>
      <c r="D53" s="2">
        <f aca="true" t="shared" si="5" ref="D53:J53">SUM(D55:D57)</f>
        <v>12</v>
      </c>
      <c r="E53" s="2">
        <f t="shared" si="5"/>
        <v>6</v>
      </c>
      <c r="F53" s="2">
        <f t="shared" si="5"/>
        <v>6</v>
      </c>
      <c r="G53" s="2">
        <f t="shared" si="5"/>
        <v>0</v>
      </c>
      <c r="H53" s="2">
        <f t="shared" si="5"/>
        <v>12</v>
      </c>
      <c r="I53" s="2">
        <f t="shared" si="5"/>
        <v>0</v>
      </c>
      <c r="J53" s="2">
        <f t="shared" si="5"/>
        <v>0</v>
      </c>
      <c r="K53" s="5" t="s">
        <v>17</v>
      </c>
      <c r="M53" s="2">
        <f>SUM(M55:M57)</f>
        <v>31</v>
      </c>
      <c r="N53" s="2">
        <f aca="true" t="shared" si="6" ref="N53:S53">SUM(N55:N57)</f>
        <v>13</v>
      </c>
      <c r="O53" s="2">
        <f t="shared" si="6"/>
        <v>18</v>
      </c>
      <c r="P53" s="2">
        <f t="shared" si="6"/>
        <v>0</v>
      </c>
      <c r="Q53" s="2">
        <f t="shared" si="6"/>
        <v>1</v>
      </c>
      <c r="R53" s="2">
        <f t="shared" si="6"/>
        <v>6</v>
      </c>
      <c r="S53" s="2">
        <f t="shared" si="6"/>
        <v>2</v>
      </c>
    </row>
    <row r="55" spans="1:19" ht="12.75">
      <c r="A55" s="2" t="s">
        <v>105</v>
      </c>
      <c r="C55" s="2">
        <f>D55+G55</f>
        <v>1</v>
      </c>
      <c r="D55" s="2">
        <f>E55+F55</f>
        <v>1</v>
      </c>
      <c r="E55" s="9">
        <v>0</v>
      </c>
      <c r="F55" s="9">
        <v>1</v>
      </c>
      <c r="G55" s="9">
        <v>0</v>
      </c>
      <c r="H55" s="9">
        <v>1</v>
      </c>
      <c r="I55" s="9">
        <v>0</v>
      </c>
      <c r="J55" s="9">
        <v>0</v>
      </c>
      <c r="K55" s="2" t="s">
        <v>105</v>
      </c>
      <c r="M55" s="2">
        <f>N55+O55</f>
        <v>4</v>
      </c>
      <c r="N55" s="9">
        <v>2</v>
      </c>
      <c r="O55" s="9">
        <v>2</v>
      </c>
      <c r="P55" s="9">
        <v>0</v>
      </c>
      <c r="Q55" s="9">
        <v>0</v>
      </c>
      <c r="R55" s="9">
        <v>0</v>
      </c>
      <c r="S55" s="9">
        <v>0</v>
      </c>
    </row>
    <row r="56" spans="1:19" ht="12.75">
      <c r="A56" s="2" t="s">
        <v>55</v>
      </c>
      <c r="C56" s="2">
        <f>D56+G56</f>
        <v>5</v>
      </c>
      <c r="D56" s="2">
        <f>E56+F56</f>
        <v>5</v>
      </c>
      <c r="E56" s="9">
        <v>2</v>
      </c>
      <c r="F56" s="9">
        <v>3</v>
      </c>
      <c r="G56" s="9">
        <v>0</v>
      </c>
      <c r="H56" s="9">
        <v>5</v>
      </c>
      <c r="I56" s="9">
        <v>0</v>
      </c>
      <c r="J56" s="9">
        <v>0</v>
      </c>
      <c r="K56" s="2" t="s">
        <v>55</v>
      </c>
      <c r="M56" s="2">
        <f>N56+O56</f>
        <v>10</v>
      </c>
      <c r="N56" s="9">
        <v>4</v>
      </c>
      <c r="O56" s="9">
        <v>6</v>
      </c>
      <c r="P56" s="9">
        <v>0</v>
      </c>
      <c r="Q56" s="9">
        <v>0</v>
      </c>
      <c r="R56" s="9">
        <v>3</v>
      </c>
      <c r="S56" s="9">
        <v>1</v>
      </c>
    </row>
    <row r="57" spans="1:19" ht="12.75">
      <c r="A57" s="2" t="s">
        <v>57</v>
      </c>
      <c r="C57" s="2">
        <f>D57+G57</f>
        <v>6</v>
      </c>
      <c r="D57" s="2">
        <f>E57+F57</f>
        <v>6</v>
      </c>
      <c r="E57" s="9">
        <v>4</v>
      </c>
      <c r="F57" s="9">
        <v>2</v>
      </c>
      <c r="G57" s="9">
        <v>0</v>
      </c>
      <c r="H57" s="9">
        <v>6</v>
      </c>
      <c r="I57" s="9">
        <v>0</v>
      </c>
      <c r="J57" s="9">
        <v>0</v>
      </c>
      <c r="K57" s="2" t="s">
        <v>57</v>
      </c>
      <c r="M57" s="2">
        <f>N57+O57</f>
        <v>17</v>
      </c>
      <c r="N57" s="9">
        <v>7</v>
      </c>
      <c r="O57" s="9">
        <v>10</v>
      </c>
      <c r="P57" s="9">
        <v>0</v>
      </c>
      <c r="Q57" s="9">
        <v>1</v>
      </c>
      <c r="R57" s="9">
        <v>3</v>
      </c>
      <c r="S57" s="9">
        <v>1</v>
      </c>
    </row>
    <row r="58" ht="12"/>
    <row r="59" ht="12" customHeight="1">
      <c r="A59" s="5"/>
    </row>
    <row r="60" spans="1:11" ht="12.75" customHeight="1">
      <c r="A60" s="5"/>
      <c r="K60" s="5"/>
    </row>
    <row r="61" spans="1:11" ht="12.75">
      <c r="A61" s="2" t="s">
        <v>139</v>
      </c>
      <c r="K61" s="2" t="s">
        <v>139</v>
      </c>
    </row>
    <row r="64" spans="2:12" ht="12.75">
      <c r="B64" s="2" t="s">
        <v>104</v>
      </c>
      <c r="L64" s="2" t="s">
        <v>104</v>
      </c>
    </row>
    <row r="65" spans="3:13" ht="12.75">
      <c r="C65" s="2" t="s">
        <v>197</v>
      </c>
      <c r="M65" s="2" t="s">
        <v>197</v>
      </c>
    </row>
    <row r="67" spans="1:19" s="13" customFormat="1" ht="12.75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>
      <c r="A68" s="32"/>
      <c r="B68" s="33"/>
      <c r="C68" s="34" t="s">
        <v>84</v>
      </c>
      <c r="D68" s="60" t="s">
        <v>156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>
      <c r="A69" s="53" t="s">
        <v>117</v>
      </c>
      <c r="B69" s="54"/>
      <c r="C69" s="34" t="s">
        <v>7</v>
      </c>
      <c r="D69" s="30"/>
      <c r="E69" s="55" t="s">
        <v>167</v>
      </c>
      <c r="F69" s="57"/>
      <c r="G69" s="34" t="s">
        <v>7</v>
      </c>
      <c r="H69" s="31" t="s">
        <v>88</v>
      </c>
      <c r="I69" s="55" t="s">
        <v>92</v>
      </c>
      <c r="J69" s="57"/>
      <c r="K69" s="53" t="s">
        <v>117</v>
      </c>
      <c r="L69" s="54"/>
      <c r="M69" s="30"/>
      <c r="N69" s="55" t="s">
        <v>169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>
      <c r="A70" s="58"/>
      <c r="B70" s="59"/>
      <c r="C70" s="35"/>
      <c r="D70" s="34" t="s">
        <v>10</v>
      </c>
      <c r="E70" s="60" t="s">
        <v>168</v>
      </c>
      <c r="F70" s="62"/>
      <c r="G70" s="35"/>
      <c r="H70" s="34" t="s">
        <v>89</v>
      </c>
      <c r="I70" s="60" t="s">
        <v>98</v>
      </c>
      <c r="J70" s="62"/>
      <c r="K70" s="58"/>
      <c r="L70" s="59"/>
      <c r="M70" s="34" t="s">
        <v>10</v>
      </c>
      <c r="N70" s="60" t="s">
        <v>170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>
      <c r="A71" s="58" t="s">
        <v>118</v>
      </c>
      <c r="B71" s="59"/>
      <c r="C71" s="35"/>
      <c r="D71" s="35"/>
      <c r="E71" s="31"/>
      <c r="F71" s="31"/>
      <c r="G71" s="35"/>
      <c r="H71" s="35"/>
      <c r="I71" s="31" t="s">
        <v>93</v>
      </c>
      <c r="J71" s="37" t="s">
        <v>96</v>
      </c>
      <c r="K71" s="58" t="s">
        <v>118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>
      <c r="A72" s="32"/>
      <c r="B72" s="33"/>
      <c r="C72" s="39" t="s">
        <v>85</v>
      </c>
      <c r="D72" s="39" t="s">
        <v>15</v>
      </c>
      <c r="E72" s="34" t="s">
        <v>123</v>
      </c>
      <c r="F72" s="34" t="s">
        <v>124</v>
      </c>
      <c r="G72" s="39" t="s">
        <v>11</v>
      </c>
      <c r="H72" s="39" t="s">
        <v>90</v>
      </c>
      <c r="I72" s="34" t="s">
        <v>94</v>
      </c>
      <c r="J72" s="34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>
      <c r="A73" s="40"/>
      <c r="B73" s="41"/>
      <c r="C73" s="42" t="s">
        <v>16</v>
      </c>
      <c r="D73" s="43"/>
      <c r="E73" s="42" t="s">
        <v>99</v>
      </c>
      <c r="F73" s="42" t="s">
        <v>100</v>
      </c>
      <c r="G73" s="44" t="s">
        <v>16</v>
      </c>
      <c r="H73" s="42" t="s">
        <v>91</v>
      </c>
      <c r="I73" s="42" t="s">
        <v>95</v>
      </c>
      <c r="J73" s="42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>
      <c r="A75" s="5" t="s">
        <v>17</v>
      </c>
      <c r="C75" s="2">
        <f>SUM(C77:C89)</f>
        <v>315</v>
      </c>
      <c r="D75" s="2">
        <f aca="true" t="shared" si="7" ref="D75:J75">SUM(D77:D89)</f>
        <v>315</v>
      </c>
      <c r="E75" s="2">
        <f t="shared" si="7"/>
        <v>157</v>
      </c>
      <c r="F75" s="2">
        <f t="shared" si="7"/>
        <v>158</v>
      </c>
      <c r="G75" s="2">
        <f t="shared" si="7"/>
        <v>0</v>
      </c>
      <c r="H75" s="2">
        <f t="shared" si="7"/>
        <v>314</v>
      </c>
      <c r="I75" s="2">
        <f t="shared" si="7"/>
        <v>1</v>
      </c>
      <c r="J75" s="2">
        <f t="shared" si="7"/>
        <v>0</v>
      </c>
      <c r="K75" s="5" t="s">
        <v>17</v>
      </c>
      <c r="M75" s="2">
        <f>SUM(M77:M89)</f>
        <v>373</v>
      </c>
      <c r="N75" s="2">
        <f aca="true" t="shared" si="8" ref="N75:S75">SUM(N77:N89)</f>
        <v>201</v>
      </c>
      <c r="O75" s="2">
        <f t="shared" si="8"/>
        <v>172</v>
      </c>
      <c r="P75" s="2">
        <f t="shared" si="8"/>
        <v>2</v>
      </c>
      <c r="Q75" s="2">
        <f t="shared" si="8"/>
        <v>8</v>
      </c>
      <c r="R75" s="2">
        <f t="shared" si="8"/>
        <v>268</v>
      </c>
      <c r="S75" s="2">
        <f t="shared" si="8"/>
        <v>30</v>
      </c>
    </row>
    <row r="77" spans="1:19" ht="12.75">
      <c r="A77" s="2" t="s">
        <v>19</v>
      </c>
      <c r="C77" s="2">
        <f>D77+G77</f>
        <v>25</v>
      </c>
      <c r="D77" s="2">
        <f>E77+F77</f>
        <v>25</v>
      </c>
      <c r="E77" s="9">
        <v>13</v>
      </c>
      <c r="F77" s="9">
        <v>12</v>
      </c>
      <c r="G77" s="9">
        <v>0</v>
      </c>
      <c r="H77" s="9">
        <v>25</v>
      </c>
      <c r="I77" s="9">
        <v>0</v>
      </c>
      <c r="J77" s="9">
        <v>0</v>
      </c>
      <c r="K77" s="2" t="s">
        <v>19</v>
      </c>
      <c r="M77" s="2">
        <f>N77+O77</f>
        <v>22</v>
      </c>
      <c r="N77" s="9">
        <v>11</v>
      </c>
      <c r="O77" s="9">
        <v>11</v>
      </c>
      <c r="P77" s="9">
        <v>0</v>
      </c>
      <c r="Q77" s="9">
        <v>0</v>
      </c>
      <c r="R77" s="9">
        <v>19</v>
      </c>
      <c r="S77" s="9">
        <v>1</v>
      </c>
    </row>
    <row r="78" spans="1:19" ht="12.75">
      <c r="A78" s="2" t="s">
        <v>80</v>
      </c>
      <c r="C78" s="2">
        <f aca="true" t="shared" si="9" ref="C78:C89">D78+G78</f>
        <v>6</v>
      </c>
      <c r="D78" s="2">
        <f aca="true" t="shared" si="10" ref="D78:D89">E78+F78</f>
        <v>6</v>
      </c>
      <c r="E78" s="9">
        <v>4</v>
      </c>
      <c r="F78" s="9">
        <v>2</v>
      </c>
      <c r="G78" s="9">
        <v>0</v>
      </c>
      <c r="H78" s="9">
        <v>6</v>
      </c>
      <c r="I78" s="9">
        <v>0</v>
      </c>
      <c r="J78" s="9">
        <v>0</v>
      </c>
      <c r="K78" s="2" t="s">
        <v>80</v>
      </c>
      <c r="M78" s="2">
        <f aca="true" t="shared" si="11" ref="M78:M89">N78+O78</f>
        <v>20</v>
      </c>
      <c r="N78" s="9">
        <v>12</v>
      </c>
      <c r="O78" s="9">
        <v>8</v>
      </c>
      <c r="P78" s="9">
        <v>0</v>
      </c>
      <c r="Q78" s="9">
        <v>0</v>
      </c>
      <c r="R78" s="9">
        <v>4</v>
      </c>
      <c r="S78" s="9">
        <v>0</v>
      </c>
    </row>
    <row r="79" spans="1:19" ht="12.75">
      <c r="A79" s="2" t="s">
        <v>106</v>
      </c>
      <c r="C79" s="2">
        <f t="shared" si="9"/>
        <v>8</v>
      </c>
      <c r="D79" s="2">
        <f t="shared" si="10"/>
        <v>8</v>
      </c>
      <c r="E79" s="9">
        <v>5</v>
      </c>
      <c r="F79" s="9">
        <v>3</v>
      </c>
      <c r="G79" s="9">
        <v>0</v>
      </c>
      <c r="H79" s="9">
        <v>8</v>
      </c>
      <c r="I79" s="9">
        <v>0</v>
      </c>
      <c r="J79" s="9">
        <v>0</v>
      </c>
      <c r="K79" s="2" t="s">
        <v>106</v>
      </c>
      <c r="M79" s="2">
        <f t="shared" si="11"/>
        <v>13</v>
      </c>
      <c r="N79" s="9">
        <v>7</v>
      </c>
      <c r="O79" s="9">
        <v>6</v>
      </c>
      <c r="P79" s="9">
        <v>0</v>
      </c>
      <c r="Q79" s="9">
        <v>0</v>
      </c>
      <c r="R79" s="9">
        <v>2</v>
      </c>
      <c r="S79" s="9">
        <v>3</v>
      </c>
    </row>
    <row r="80" spans="1:19" ht="12.75">
      <c r="A80" s="2" t="s">
        <v>36</v>
      </c>
      <c r="C80" s="2">
        <f t="shared" si="9"/>
        <v>47</v>
      </c>
      <c r="D80" s="2">
        <f t="shared" si="10"/>
        <v>47</v>
      </c>
      <c r="E80" s="9">
        <v>20</v>
      </c>
      <c r="F80" s="9">
        <v>27</v>
      </c>
      <c r="G80" s="9">
        <v>0</v>
      </c>
      <c r="H80" s="9">
        <v>47</v>
      </c>
      <c r="I80" s="9">
        <v>0</v>
      </c>
      <c r="J80" s="9">
        <v>0</v>
      </c>
      <c r="K80" s="2" t="s">
        <v>36</v>
      </c>
      <c r="M80" s="2">
        <f t="shared" si="11"/>
        <v>26</v>
      </c>
      <c r="N80" s="9">
        <v>13</v>
      </c>
      <c r="O80" s="9">
        <v>13</v>
      </c>
      <c r="P80" s="9">
        <v>0</v>
      </c>
      <c r="Q80" s="9">
        <v>1</v>
      </c>
      <c r="R80" s="9">
        <v>20</v>
      </c>
      <c r="S80" s="9">
        <v>10</v>
      </c>
    </row>
    <row r="81" spans="1:19" ht="12.75">
      <c r="A81" s="2" t="s">
        <v>230</v>
      </c>
      <c r="C81" s="2">
        <f t="shared" si="9"/>
        <v>69</v>
      </c>
      <c r="D81" s="2">
        <f t="shared" si="10"/>
        <v>69</v>
      </c>
      <c r="E81" s="9">
        <v>29</v>
      </c>
      <c r="F81" s="9">
        <v>40</v>
      </c>
      <c r="G81" s="9">
        <v>0</v>
      </c>
      <c r="H81" s="9">
        <v>69</v>
      </c>
      <c r="I81" s="9">
        <v>0</v>
      </c>
      <c r="J81" s="9">
        <v>0</v>
      </c>
      <c r="K81" s="2" t="s">
        <v>230</v>
      </c>
      <c r="M81" s="2">
        <f t="shared" si="11"/>
        <v>99</v>
      </c>
      <c r="N81" s="9">
        <v>52</v>
      </c>
      <c r="O81" s="9">
        <v>47</v>
      </c>
      <c r="P81" s="9">
        <v>0</v>
      </c>
      <c r="Q81" s="9">
        <v>3</v>
      </c>
      <c r="R81" s="9">
        <v>74</v>
      </c>
      <c r="S81" s="9">
        <v>2</v>
      </c>
    </row>
    <row r="82" spans="1:19" ht="12.75">
      <c r="A82" s="2" t="s">
        <v>37</v>
      </c>
      <c r="C82" s="2">
        <f t="shared" si="9"/>
        <v>27</v>
      </c>
      <c r="D82" s="2">
        <f t="shared" si="10"/>
        <v>27</v>
      </c>
      <c r="E82" s="9">
        <v>18</v>
      </c>
      <c r="F82" s="9">
        <v>9</v>
      </c>
      <c r="G82" s="9">
        <v>0</v>
      </c>
      <c r="H82" s="9">
        <v>26</v>
      </c>
      <c r="I82" s="9">
        <v>1</v>
      </c>
      <c r="J82" s="9">
        <v>0</v>
      </c>
      <c r="K82" s="2" t="s">
        <v>37</v>
      </c>
      <c r="M82" s="2">
        <f t="shared" si="11"/>
        <v>25</v>
      </c>
      <c r="N82" s="9">
        <v>12</v>
      </c>
      <c r="O82" s="9">
        <v>13</v>
      </c>
      <c r="P82" s="9">
        <v>0</v>
      </c>
      <c r="Q82" s="9">
        <v>1</v>
      </c>
      <c r="R82" s="9">
        <v>18</v>
      </c>
      <c r="S82" s="9">
        <v>2</v>
      </c>
    </row>
    <row r="83" spans="1:19" ht="12.75">
      <c r="A83" s="2" t="s">
        <v>42</v>
      </c>
      <c r="C83" s="2">
        <f t="shared" si="9"/>
        <v>35</v>
      </c>
      <c r="D83" s="2">
        <f t="shared" si="10"/>
        <v>35</v>
      </c>
      <c r="E83" s="9">
        <v>17</v>
      </c>
      <c r="F83" s="9">
        <v>18</v>
      </c>
      <c r="G83" s="9">
        <v>0</v>
      </c>
      <c r="H83" s="9">
        <v>35</v>
      </c>
      <c r="I83" s="9">
        <v>0</v>
      </c>
      <c r="J83" s="9">
        <v>0</v>
      </c>
      <c r="K83" s="2" t="s">
        <v>42</v>
      </c>
      <c r="M83" s="2">
        <f t="shared" si="11"/>
        <v>41</v>
      </c>
      <c r="N83" s="9">
        <v>25</v>
      </c>
      <c r="O83" s="9">
        <v>16</v>
      </c>
      <c r="P83" s="9">
        <v>0</v>
      </c>
      <c r="Q83" s="9">
        <v>2</v>
      </c>
      <c r="R83" s="9">
        <v>33</v>
      </c>
      <c r="S83" s="9">
        <v>2</v>
      </c>
    </row>
    <row r="84" spans="1:19" ht="12.75">
      <c r="A84" s="2" t="s">
        <v>44</v>
      </c>
      <c r="C84" s="2">
        <f t="shared" si="9"/>
        <v>5</v>
      </c>
      <c r="D84" s="2">
        <f t="shared" si="10"/>
        <v>5</v>
      </c>
      <c r="E84" s="9">
        <v>1</v>
      </c>
      <c r="F84" s="9">
        <v>4</v>
      </c>
      <c r="G84" s="9">
        <v>0</v>
      </c>
      <c r="H84" s="9">
        <v>5</v>
      </c>
      <c r="I84" s="9">
        <v>0</v>
      </c>
      <c r="J84" s="9">
        <v>0</v>
      </c>
      <c r="K84" s="2" t="s">
        <v>44</v>
      </c>
      <c r="M84" s="2">
        <f t="shared" si="11"/>
        <v>18</v>
      </c>
      <c r="N84" s="9">
        <v>12</v>
      </c>
      <c r="O84" s="9">
        <v>6</v>
      </c>
      <c r="P84" s="9">
        <v>0</v>
      </c>
      <c r="Q84" s="9">
        <v>0</v>
      </c>
      <c r="R84" s="9">
        <v>3</v>
      </c>
      <c r="S84" s="9">
        <v>0</v>
      </c>
    </row>
    <row r="85" spans="1:19" ht="12.75">
      <c r="A85" s="2" t="s">
        <v>50</v>
      </c>
      <c r="C85" s="2">
        <f t="shared" si="9"/>
        <v>31</v>
      </c>
      <c r="D85" s="2">
        <f t="shared" si="10"/>
        <v>31</v>
      </c>
      <c r="E85" s="9">
        <v>18</v>
      </c>
      <c r="F85" s="9">
        <v>13</v>
      </c>
      <c r="G85" s="9">
        <v>0</v>
      </c>
      <c r="H85" s="9">
        <v>31</v>
      </c>
      <c r="I85" s="9">
        <v>0</v>
      </c>
      <c r="J85" s="9">
        <v>0</v>
      </c>
      <c r="K85" s="2" t="s">
        <v>50</v>
      </c>
      <c r="M85" s="2">
        <f t="shared" si="11"/>
        <v>28</v>
      </c>
      <c r="N85" s="9">
        <v>13</v>
      </c>
      <c r="O85" s="9">
        <v>15</v>
      </c>
      <c r="P85" s="9">
        <v>1</v>
      </c>
      <c r="Q85" s="9">
        <v>0</v>
      </c>
      <c r="R85" s="9">
        <v>30</v>
      </c>
      <c r="S85" s="9">
        <v>5</v>
      </c>
    </row>
    <row r="86" spans="1:19" ht="12.75">
      <c r="A86" s="2" t="s">
        <v>79</v>
      </c>
      <c r="C86" s="2">
        <f t="shared" si="9"/>
        <v>6</v>
      </c>
      <c r="D86" s="2">
        <f t="shared" si="10"/>
        <v>6</v>
      </c>
      <c r="E86" s="9">
        <v>3</v>
      </c>
      <c r="F86" s="9">
        <v>3</v>
      </c>
      <c r="G86" s="9">
        <v>0</v>
      </c>
      <c r="H86" s="9">
        <v>6</v>
      </c>
      <c r="I86" s="9">
        <v>0</v>
      </c>
      <c r="J86" s="9">
        <v>0</v>
      </c>
      <c r="K86" s="2" t="s">
        <v>79</v>
      </c>
      <c r="M86" s="2">
        <f t="shared" si="11"/>
        <v>9</v>
      </c>
      <c r="N86" s="9">
        <v>7</v>
      </c>
      <c r="O86" s="9">
        <v>2</v>
      </c>
      <c r="P86" s="9">
        <v>0</v>
      </c>
      <c r="Q86" s="9">
        <v>0</v>
      </c>
      <c r="R86" s="9">
        <v>2</v>
      </c>
      <c r="S86" s="9">
        <v>0</v>
      </c>
    </row>
    <row r="87" spans="1:19" ht="12.75">
      <c r="A87" s="2" t="s">
        <v>61</v>
      </c>
      <c r="C87" s="2">
        <f t="shared" si="9"/>
        <v>16</v>
      </c>
      <c r="D87" s="2">
        <f t="shared" si="10"/>
        <v>16</v>
      </c>
      <c r="E87" s="9">
        <v>10</v>
      </c>
      <c r="F87" s="9">
        <v>6</v>
      </c>
      <c r="G87" s="9">
        <v>0</v>
      </c>
      <c r="H87" s="9">
        <v>16</v>
      </c>
      <c r="I87" s="9">
        <v>0</v>
      </c>
      <c r="J87" s="9">
        <v>0</v>
      </c>
      <c r="K87" s="2" t="s">
        <v>61</v>
      </c>
      <c r="M87" s="2">
        <f t="shared" si="11"/>
        <v>21</v>
      </c>
      <c r="N87" s="9">
        <v>11</v>
      </c>
      <c r="O87" s="9">
        <v>10</v>
      </c>
      <c r="P87" s="9">
        <v>0</v>
      </c>
      <c r="Q87" s="9">
        <v>0</v>
      </c>
      <c r="R87" s="9">
        <v>23</v>
      </c>
      <c r="S87" s="9">
        <v>0</v>
      </c>
    </row>
    <row r="88" spans="1:19" ht="12.75">
      <c r="A88" s="2" t="s">
        <v>76</v>
      </c>
      <c r="C88" s="2">
        <f t="shared" si="9"/>
        <v>3</v>
      </c>
      <c r="D88" s="2">
        <f t="shared" si="10"/>
        <v>3</v>
      </c>
      <c r="E88" s="9">
        <v>1</v>
      </c>
      <c r="F88" s="9">
        <v>2</v>
      </c>
      <c r="G88" s="9">
        <v>0</v>
      </c>
      <c r="H88" s="9">
        <v>3</v>
      </c>
      <c r="I88" s="9">
        <v>0</v>
      </c>
      <c r="J88" s="9">
        <v>0</v>
      </c>
      <c r="K88" s="2" t="s">
        <v>76</v>
      </c>
      <c r="M88" s="2">
        <f t="shared" si="11"/>
        <v>11</v>
      </c>
      <c r="N88" s="9">
        <v>5</v>
      </c>
      <c r="O88" s="9">
        <v>6</v>
      </c>
      <c r="P88" s="9">
        <v>1</v>
      </c>
      <c r="Q88" s="9">
        <v>0</v>
      </c>
      <c r="R88" s="9">
        <v>2</v>
      </c>
      <c r="S88" s="9">
        <v>0</v>
      </c>
    </row>
    <row r="89" spans="1:19" ht="12.75">
      <c r="A89" s="2" t="s">
        <v>72</v>
      </c>
      <c r="C89" s="2">
        <f t="shared" si="9"/>
        <v>37</v>
      </c>
      <c r="D89" s="2">
        <f t="shared" si="10"/>
        <v>37</v>
      </c>
      <c r="E89" s="9">
        <v>18</v>
      </c>
      <c r="F89" s="9">
        <v>19</v>
      </c>
      <c r="G89" s="9">
        <v>0</v>
      </c>
      <c r="H89" s="9">
        <v>37</v>
      </c>
      <c r="I89" s="9">
        <v>0</v>
      </c>
      <c r="J89" s="9">
        <v>0</v>
      </c>
      <c r="K89" s="2" t="s">
        <v>72</v>
      </c>
      <c r="M89" s="2">
        <f t="shared" si="11"/>
        <v>40</v>
      </c>
      <c r="N89" s="9">
        <v>21</v>
      </c>
      <c r="O89" s="9">
        <v>19</v>
      </c>
      <c r="P89" s="9">
        <v>0</v>
      </c>
      <c r="Q89" s="9">
        <v>1</v>
      </c>
      <c r="R89" s="9">
        <v>38</v>
      </c>
      <c r="S89" s="9">
        <v>5</v>
      </c>
    </row>
    <row r="91" ht="12.75">
      <c r="A91" s="5"/>
    </row>
    <row r="92" spans="1:11" ht="12.75" customHeight="1">
      <c r="A92" s="5"/>
      <c r="K92" s="5"/>
    </row>
    <row r="93" spans="1:11" ht="12.75">
      <c r="A93" s="2" t="s">
        <v>107</v>
      </c>
      <c r="K93" s="2" t="s">
        <v>107</v>
      </c>
    </row>
    <row r="96" spans="2:12" ht="12.75">
      <c r="B96" s="2" t="s">
        <v>104</v>
      </c>
      <c r="L96" s="2" t="s">
        <v>104</v>
      </c>
    </row>
    <row r="97" spans="3:13" ht="12.75">
      <c r="C97" s="2" t="s">
        <v>197</v>
      </c>
      <c r="M97" s="2" t="s">
        <v>197</v>
      </c>
    </row>
    <row r="99" spans="1:19" s="13" customFormat="1" ht="12.75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>
      <c r="A100" s="32"/>
      <c r="B100" s="33"/>
      <c r="C100" s="34" t="s">
        <v>84</v>
      </c>
      <c r="D100" s="60" t="s">
        <v>156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>
      <c r="A101" s="53" t="s">
        <v>117</v>
      </c>
      <c r="B101" s="54"/>
      <c r="C101" s="34" t="s">
        <v>7</v>
      </c>
      <c r="D101" s="30"/>
      <c r="E101" s="55" t="s">
        <v>167</v>
      </c>
      <c r="F101" s="57"/>
      <c r="G101" s="34" t="s">
        <v>7</v>
      </c>
      <c r="H101" s="31" t="s">
        <v>88</v>
      </c>
      <c r="I101" s="55" t="s">
        <v>92</v>
      </c>
      <c r="J101" s="57"/>
      <c r="K101" s="53" t="s">
        <v>117</v>
      </c>
      <c r="L101" s="54"/>
      <c r="M101" s="30"/>
      <c r="N101" s="55" t="s">
        <v>169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>
      <c r="A102" s="58"/>
      <c r="B102" s="59"/>
      <c r="C102" s="35"/>
      <c r="D102" s="34" t="s">
        <v>10</v>
      </c>
      <c r="E102" s="60" t="s">
        <v>168</v>
      </c>
      <c r="F102" s="62"/>
      <c r="G102" s="35"/>
      <c r="H102" s="34" t="s">
        <v>89</v>
      </c>
      <c r="I102" s="60" t="s">
        <v>98</v>
      </c>
      <c r="J102" s="62"/>
      <c r="K102" s="58"/>
      <c r="L102" s="59"/>
      <c r="M102" s="34" t="s">
        <v>10</v>
      </c>
      <c r="N102" s="60" t="s">
        <v>170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>
      <c r="A103" s="58" t="s">
        <v>118</v>
      </c>
      <c r="B103" s="59"/>
      <c r="C103" s="35"/>
      <c r="D103" s="35"/>
      <c r="E103" s="31"/>
      <c r="F103" s="31"/>
      <c r="G103" s="35"/>
      <c r="H103" s="35"/>
      <c r="I103" s="31" t="s">
        <v>93</v>
      </c>
      <c r="J103" s="37" t="s">
        <v>96</v>
      </c>
      <c r="K103" s="58" t="s">
        <v>118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>
      <c r="A104" s="32"/>
      <c r="B104" s="33"/>
      <c r="C104" s="39" t="s">
        <v>85</v>
      </c>
      <c r="D104" s="39" t="s">
        <v>15</v>
      </c>
      <c r="E104" s="34" t="s">
        <v>123</v>
      </c>
      <c r="F104" s="34" t="s">
        <v>124</v>
      </c>
      <c r="G104" s="39" t="s">
        <v>11</v>
      </c>
      <c r="H104" s="39" t="s">
        <v>90</v>
      </c>
      <c r="I104" s="34" t="s">
        <v>94</v>
      </c>
      <c r="J104" s="34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>
      <c r="A105" s="40"/>
      <c r="B105" s="41"/>
      <c r="C105" s="42" t="s">
        <v>16</v>
      </c>
      <c r="D105" s="43"/>
      <c r="E105" s="42" t="s">
        <v>99</v>
      </c>
      <c r="F105" s="42" t="s">
        <v>100</v>
      </c>
      <c r="G105" s="44" t="s">
        <v>16</v>
      </c>
      <c r="H105" s="42" t="s">
        <v>91</v>
      </c>
      <c r="I105" s="42" t="s">
        <v>95</v>
      </c>
      <c r="J105" s="42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>
      <c r="A107" s="5" t="s">
        <v>17</v>
      </c>
      <c r="C107" s="2">
        <f>SUM(C109:C120)</f>
        <v>262</v>
      </c>
      <c r="D107" s="2">
        <f>SUM(D109:D120)</f>
        <v>262</v>
      </c>
      <c r="E107" s="2">
        <f aca="true" t="shared" si="12" ref="E107:J107">SUM(E109:E120)</f>
        <v>134</v>
      </c>
      <c r="F107" s="2">
        <f>SUM(F109:F120)</f>
        <v>128</v>
      </c>
      <c r="G107" s="2">
        <f t="shared" si="12"/>
        <v>0</v>
      </c>
      <c r="H107" s="2">
        <f>SUM(H109:H120)</f>
        <v>262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258</v>
      </c>
      <c r="N107" s="2">
        <f aca="true" t="shared" si="13" ref="N107:S107">SUM(N109:N120)</f>
        <v>150</v>
      </c>
      <c r="O107" s="2">
        <f t="shared" si="13"/>
        <v>108</v>
      </c>
      <c r="P107" s="2">
        <f t="shared" si="13"/>
        <v>7</v>
      </c>
      <c r="Q107" s="2">
        <f t="shared" si="13"/>
        <v>10</v>
      </c>
      <c r="R107" s="2">
        <f t="shared" si="13"/>
        <v>221</v>
      </c>
      <c r="S107" s="2">
        <f t="shared" si="13"/>
        <v>15</v>
      </c>
    </row>
    <row r="109" spans="1:19" ht="12.75">
      <c r="A109" s="2" t="s">
        <v>22</v>
      </c>
      <c r="C109" s="2">
        <f>D109+G109</f>
        <v>11</v>
      </c>
      <c r="D109" s="2">
        <f>E109+F109</f>
        <v>11</v>
      </c>
      <c r="E109" s="9">
        <v>5</v>
      </c>
      <c r="F109" s="9">
        <v>6</v>
      </c>
      <c r="G109" s="9">
        <v>0</v>
      </c>
      <c r="H109" s="9">
        <v>11</v>
      </c>
      <c r="I109" s="9">
        <v>0</v>
      </c>
      <c r="J109" s="9">
        <v>0</v>
      </c>
      <c r="K109" s="2" t="s">
        <v>22</v>
      </c>
      <c r="M109" s="2">
        <f>N109+O109</f>
        <v>13</v>
      </c>
      <c r="N109" s="9">
        <v>4</v>
      </c>
      <c r="O109" s="9">
        <v>9</v>
      </c>
      <c r="P109" s="9">
        <v>0</v>
      </c>
      <c r="Q109" s="9">
        <v>0</v>
      </c>
      <c r="R109" s="9">
        <v>9</v>
      </c>
      <c r="S109" s="9">
        <v>0</v>
      </c>
    </row>
    <row r="110" spans="1:19" ht="12.75">
      <c r="A110" s="2" t="s">
        <v>108</v>
      </c>
      <c r="C110" s="2">
        <f aca="true" t="shared" si="14" ref="C110:C120">D110+G110</f>
        <v>2</v>
      </c>
      <c r="D110" s="2">
        <f aca="true" t="shared" si="15" ref="D110:D120">E110+F110</f>
        <v>2</v>
      </c>
      <c r="E110" s="9">
        <v>2</v>
      </c>
      <c r="F110" s="9">
        <v>0</v>
      </c>
      <c r="G110" s="9">
        <v>0</v>
      </c>
      <c r="H110" s="9">
        <v>2</v>
      </c>
      <c r="I110" s="9">
        <v>0</v>
      </c>
      <c r="J110" s="9">
        <v>0</v>
      </c>
      <c r="K110" s="2" t="s">
        <v>108</v>
      </c>
      <c r="M110" s="2">
        <f aca="true" t="shared" si="16" ref="M110:M120">N110+O110</f>
        <v>2</v>
      </c>
      <c r="N110" s="9">
        <v>2</v>
      </c>
      <c r="O110" s="9">
        <v>0</v>
      </c>
      <c r="P110" s="9">
        <v>0</v>
      </c>
      <c r="Q110" s="9">
        <v>0</v>
      </c>
      <c r="R110" s="9">
        <v>2</v>
      </c>
      <c r="S110" s="9">
        <v>0</v>
      </c>
    </row>
    <row r="111" spans="1:19" ht="12.75">
      <c r="A111" s="2" t="s">
        <v>231</v>
      </c>
      <c r="C111" s="2">
        <f t="shared" si="14"/>
        <v>105</v>
      </c>
      <c r="D111" s="2">
        <f t="shared" si="15"/>
        <v>105</v>
      </c>
      <c r="E111" s="9">
        <v>55</v>
      </c>
      <c r="F111" s="9">
        <v>50</v>
      </c>
      <c r="G111" s="9">
        <v>0</v>
      </c>
      <c r="H111" s="9">
        <v>105</v>
      </c>
      <c r="I111" s="9">
        <v>0</v>
      </c>
      <c r="J111" s="9">
        <v>0</v>
      </c>
      <c r="K111" s="2" t="s">
        <v>231</v>
      </c>
      <c r="M111" s="2">
        <f t="shared" si="16"/>
        <v>84</v>
      </c>
      <c r="N111" s="9">
        <v>50</v>
      </c>
      <c r="O111" s="9">
        <v>34</v>
      </c>
      <c r="P111" s="9">
        <v>4</v>
      </c>
      <c r="Q111" s="9">
        <v>2</v>
      </c>
      <c r="R111" s="9">
        <v>69</v>
      </c>
      <c r="S111" s="9">
        <v>11</v>
      </c>
    </row>
    <row r="112" spans="1:19" ht="12.75">
      <c r="A112" s="2" t="s">
        <v>41</v>
      </c>
      <c r="C112" s="2">
        <f t="shared" si="14"/>
        <v>22</v>
      </c>
      <c r="D112" s="2">
        <f t="shared" si="15"/>
        <v>22</v>
      </c>
      <c r="E112" s="9">
        <v>8</v>
      </c>
      <c r="F112" s="9">
        <v>14</v>
      </c>
      <c r="G112" s="9">
        <v>0</v>
      </c>
      <c r="H112" s="9">
        <v>22</v>
      </c>
      <c r="I112" s="9">
        <v>0</v>
      </c>
      <c r="J112" s="9">
        <v>0</v>
      </c>
      <c r="K112" s="2" t="s">
        <v>41</v>
      </c>
      <c r="M112" s="2">
        <f t="shared" si="16"/>
        <v>23</v>
      </c>
      <c r="N112" s="9">
        <v>16</v>
      </c>
      <c r="O112" s="9">
        <v>7</v>
      </c>
      <c r="P112" s="9">
        <v>0</v>
      </c>
      <c r="Q112" s="9">
        <v>1</v>
      </c>
      <c r="R112" s="9">
        <v>28</v>
      </c>
      <c r="S112" s="9">
        <v>2</v>
      </c>
    </row>
    <row r="113" spans="1:19" ht="12.75">
      <c r="A113" s="2" t="s">
        <v>52</v>
      </c>
      <c r="C113" s="2">
        <f t="shared" si="14"/>
        <v>15</v>
      </c>
      <c r="D113" s="2">
        <f t="shared" si="15"/>
        <v>15</v>
      </c>
      <c r="E113" s="9">
        <v>9</v>
      </c>
      <c r="F113" s="9">
        <v>6</v>
      </c>
      <c r="G113" s="9">
        <v>0</v>
      </c>
      <c r="H113" s="9">
        <v>15</v>
      </c>
      <c r="I113" s="9">
        <v>0</v>
      </c>
      <c r="J113" s="9">
        <v>0</v>
      </c>
      <c r="K113" s="2" t="s">
        <v>52</v>
      </c>
      <c r="M113" s="2">
        <f t="shared" si="16"/>
        <v>15</v>
      </c>
      <c r="N113" s="9">
        <v>9</v>
      </c>
      <c r="O113" s="9">
        <v>6</v>
      </c>
      <c r="P113" s="9">
        <v>0</v>
      </c>
      <c r="Q113" s="9">
        <v>2</v>
      </c>
      <c r="R113" s="9">
        <v>14</v>
      </c>
      <c r="S113" s="9">
        <v>0</v>
      </c>
    </row>
    <row r="114" spans="1:19" ht="12.75">
      <c r="A114" s="2" t="s">
        <v>56</v>
      </c>
      <c r="C114" s="2">
        <f t="shared" si="14"/>
        <v>5</v>
      </c>
      <c r="D114" s="2">
        <f t="shared" si="15"/>
        <v>5</v>
      </c>
      <c r="E114" s="9">
        <v>3</v>
      </c>
      <c r="F114" s="9">
        <v>2</v>
      </c>
      <c r="G114" s="9">
        <v>0</v>
      </c>
      <c r="H114" s="9">
        <v>5</v>
      </c>
      <c r="I114" s="9">
        <v>0</v>
      </c>
      <c r="J114" s="9">
        <v>0</v>
      </c>
      <c r="K114" s="2" t="s">
        <v>56</v>
      </c>
      <c r="M114" s="2">
        <f t="shared" si="16"/>
        <v>9</v>
      </c>
      <c r="N114" s="9">
        <v>5</v>
      </c>
      <c r="O114" s="9">
        <v>4</v>
      </c>
      <c r="P114" s="9">
        <v>0</v>
      </c>
      <c r="Q114" s="9">
        <v>0</v>
      </c>
      <c r="R114" s="9">
        <v>5</v>
      </c>
      <c r="S114" s="9">
        <v>0</v>
      </c>
    </row>
    <row r="115" spans="1:19" ht="12.75">
      <c r="A115" s="2" t="s">
        <v>63</v>
      </c>
      <c r="C115" s="2">
        <f t="shared" si="14"/>
        <v>30</v>
      </c>
      <c r="D115" s="2">
        <f t="shared" si="15"/>
        <v>30</v>
      </c>
      <c r="E115" s="9">
        <v>17</v>
      </c>
      <c r="F115" s="9">
        <v>13</v>
      </c>
      <c r="G115" s="9">
        <v>0</v>
      </c>
      <c r="H115" s="9">
        <v>30</v>
      </c>
      <c r="I115" s="9">
        <v>0</v>
      </c>
      <c r="J115" s="9">
        <v>0</v>
      </c>
      <c r="K115" s="2" t="s">
        <v>63</v>
      </c>
      <c r="M115" s="2">
        <f t="shared" si="16"/>
        <v>37</v>
      </c>
      <c r="N115" s="9">
        <v>21</v>
      </c>
      <c r="O115" s="9">
        <v>16</v>
      </c>
      <c r="P115" s="9">
        <v>2</v>
      </c>
      <c r="Q115" s="9">
        <v>1</v>
      </c>
      <c r="R115" s="9">
        <v>34</v>
      </c>
      <c r="S115" s="9">
        <v>0</v>
      </c>
    </row>
    <row r="116" spans="1:19" ht="12.75">
      <c r="A116" s="2" t="s">
        <v>77</v>
      </c>
      <c r="C116" s="2">
        <f t="shared" si="14"/>
        <v>2</v>
      </c>
      <c r="D116" s="2">
        <f t="shared" si="15"/>
        <v>2</v>
      </c>
      <c r="E116" s="9">
        <v>0</v>
      </c>
      <c r="F116" s="9">
        <v>2</v>
      </c>
      <c r="G116" s="9">
        <v>0</v>
      </c>
      <c r="H116" s="9">
        <v>2</v>
      </c>
      <c r="I116" s="9">
        <v>0</v>
      </c>
      <c r="J116" s="9">
        <v>0</v>
      </c>
      <c r="K116" s="2" t="s">
        <v>77</v>
      </c>
      <c r="M116" s="2">
        <f t="shared" si="16"/>
        <v>4</v>
      </c>
      <c r="N116" s="9">
        <v>4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</row>
    <row r="117" spans="1:19" ht="12.75">
      <c r="A117" s="2" t="s">
        <v>66</v>
      </c>
      <c r="C117" s="2">
        <f t="shared" si="14"/>
        <v>6</v>
      </c>
      <c r="D117" s="2">
        <f t="shared" si="15"/>
        <v>6</v>
      </c>
      <c r="E117" s="9">
        <v>4</v>
      </c>
      <c r="F117" s="9">
        <v>2</v>
      </c>
      <c r="G117" s="9">
        <v>0</v>
      </c>
      <c r="H117" s="9">
        <v>6</v>
      </c>
      <c r="I117" s="9">
        <v>0</v>
      </c>
      <c r="J117" s="9">
        <v>0</v>
      </c>
      <c r="K117" s="2" t="s">
        <v>66</v>
      </c>
      <c r="M117" s="2">
        <f t="shared" si="16"/>
        <v>7</v>
      </c>
      <c r="N117" s="9">
        <v>2</v>
      </c>
      <c r="O117" s="9">
        <v>5</v>
      </c>
      <c r="P117" s="9">
        <v>0</v>
      </c>
      <c r="Q117" s="9">
        <v>0</v>
      </c>
      <c r="R117" s="9">
        <v>2</v>
      </c>
      <c r="S117" s="9">
        <v>0</v>
      </c>
    </row>
    <row r="118" spans="1:19" ht="12.75">
      <c r="A118" s="2" t="s">
        <v>68</v>
      </c>
      <c r="C118" s="2">
        <f t="shared" si="14"/>
        <v>27</v>
      </c>
      <c r="D118" s="2">
        <f t="shared" si="15"/>
        <v>27</v>
      </c>
      <c r="E118" s="9">
        <v>16</v>
      </c>
      <c r="F118" s="9">
        <v>11</v>
      </c>
      <c r="G118" s="9">
        <v>0</v>
      </c>
      <c r="H118" s="9">
        <v>27</v>
      </c>
      <c r="I118" s="9">
        <v>0</v>
      </c>
      <c r="J118" s="9">
        <v>0</v>
      </c>
      <c r="K118" s="2" t="s">
        <v>68</v>
      </c>
      <c r="M118" s="2">
        <f t="shared" si="16"/>
        <v>21</v>
      </c>
      <c r="N118" s="9">
        <v>13</v>
      </c>
      <c r="O118" s="9">
        <v>8</v>
      </c>
      <c r="P118" s="9">
        <v>0</v>
      </c>
      <c r="Q118" s="9">
        <v>3</v>
      </c>
      <c r="R118" s="9">
        <v>23</v>
      </c>
      <c r="S118" s="9">
        <v>1</v>
      </c>
    </row>
    <row r="119" spans="1:19" ht="12.75">
      <c r="A119" s="2" t="s">
        <v>70</v>
      </c>
      <c r="C119" s="2">
        <f t="shared" si="14"/>
        <v>22</v>
      </c>
      <c r="D119" s="2">
        <f t="shared" si="15"/>
        <v>22</v>
      </c>
      <c r="E119" s="9">
        <v>8</v>
      </c>
      <c r="F119" s="9">
        <v>14</v>
      </c>
      <c r="G119" s="9">
        <v>0</v>
      </c>
      <c r="H119" s="9">
        <v>22</v>
      </c>
      <c r="I119" s="9">
        <v>0</v>
      </c>
      <c r="J119" s="9">
        <v>0</v>
      </c>
      <c r="K119" s="2" t="s">
        <v>70</v>
      </c>
      <c r="M119" s="2">
        <f t="shared" si="16"/>
        <v>23</v>
      </c>
      <c r="N119" s="9">
        <v>12</v>
      </c>
      <c r="O119" s="9">
        <v>11</v>
      </c>
      <c r="P119" s="9">
        <v>0</v>
      </c>
      <c r="Q119" s="9">
        <v>0</v>
      </c>
      <c r="R119" s="9">
        <v>18</v>
      </c>
      <c r="S119" s="9">
        <v>1</v>
      </c>
    </row>
    <row r="120" spans="1:19" ht="12.75">
      <c r="A120" s="2" t="s">
        <v>71</v>
      </c>
      <c r="C120" s="2">
        <f t="shared" si="14"/>
        <v>15</v>
      </c>
      <c r="D120" s="2">
        <f t="shared" si="15"/>
        <v>15</v>
      </c>
      <c r="E120" s="9">
        <v>7</v>
      </c>
      <c r="F120" s="9">
        <v>8</v>
      </c>
      <c r="G120" s="9">
        <v>0</v>
      </c>
      <c r="H120" s="9">
        <v>15</v>
      </c>
      <c r="I120" s="9">
        <v>0</v>
      </c>
      <c r="J120" s="9">
        <v>0</v>
      </c>
      <c r="K120" s="2" t="s">
        <v>71</v>
      </c>
      <c r="M120" s="2">
        <f t="shared" si="16"/>
        <v>20</v>
      </c>
      <c r="N120" s="9">
        <v>12</v>
      </c>
      <c r="O120" s="9">
        <v>8</v>
      </c>
      <c r="P120" s="9">
        <v>1</v>
      </c>
      <c r="Q120" s="9">
        <v>1</v>
      </c>
      <c r="R120" s="9">
        <v>17</v>
      </c>
      <c r="S120" s="9">
        <v>0</v>
      </c>
    </row>
    <row r="121" ht="12"/>
    <row r="122" ht="12.75">
      <c r="A122" s="5"/>
    </row>
    <row r="123" spans="1:11" ht="12.75" customHeight="1">
      <c r="A123" s="5"/>
      <c r="K123" s="5"/>
    </row>
    <row r="124" spans="1:11" ht="12.75">
      <c r="A124" s="2" t="s">
        <v>109</v>
      </c>
      <c r="K124" s="2" t="s">
        <v>109</v>
      </c>
    </row>
    <row r="127" spans="2:12" ht="12.75">
      <c r="B127" s="2" t="s">
        <v>104</v>
      </c>
      <c r="L127" s="2" t="s">
        <v>104</v>
      </c>
    </row>
    <row r="128" spans="3:13" ht="12.75">
      <c r="C128" s="2" t="s">
        <v>197</v>
      </c>
      <c r="M128" s="2" t="s">
        <v>197</v>
      </c>
    </row>
    <row r="130" spans="1:19" s="13" customFormat="1" ht="12.75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>
      <c r="A131" s="32"/>
      <c r="B131" s="33"/>
      <c r="C131" s="34" t="s">
        <v>84</v>
      </c>
      <c r="D131" s="60" t="s">
        <v>156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>
      <c r="A132" s="53" t="s">
        <v>117</v>
      </c>
      <c r="B132" s="54"/>
      <c r="C132" s="34" t="s">
        <v>7</v>
      </c>
      <c r="D132" s="30"/>
      <c r="E132" s="55" t="s">
        <v>167</v>
      </c>
      <c r="F132" s="57"/>
      <c r="G132" s="34" t="s">
        <v>7</v>
      </c>
      <c r="H132" s="31" t="s">
        <v>88</v>
      </c>
      <c r="I132" s="55" t="s">
        <v>92</v>
      </c>
      <c r="J132" s="57"/>
      <c r="K132" s="53" t="s">
        <v>117</v>
      </c>
      <c r="L132" s="54"/>
      <c r="M132" s="30"/>
      <c r="N132" s="55" t="s">
        <v>169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>
      <c r="A133" s="58"/>
      <c r="B133" s="59"/>
      <c r="C133" s="35"/>
      <c r="D133" s="34" t="s">
        <v>10</v>
      </c>
      <c r="E133" s="60" t="s">
        <v>168</v>
      </c>
      <c r="F133" s="62"/>
      <c r="G133" s="35"/>
      <c r="H133" s="34" t="s">
        <v>89</v>
      </c>
      <c r="I133" s="60" t="s">
        <v>98</v>
      </c>
      <c r="J133" s="62"/>
      <c r="K133" s="58"/>
      <c r="L133" s="59"/>
      <c r="M133" s="34" t="s">
        <v>10</v>
      </c>
      <c r="N133" s="60" t="s">
        <v>170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>
      <c r="A134" s="58" t="s">
        <v>118</v>
      </c>
      <c r="B134" s="59"/>
      <c r="C134" s="35"/>
      <c r="D134" s="35"/>
      <c r="E134" s="31"/>
      <c r="F134" s="31"/>
      <c r="G134" s="35"/>
      <c r="H134" s="35"/>
      <c r="I134" s="31" t="s">
        <v>93</v>
      </c>
      <c r="J134" s="37" t="s">
        <v>96</v>
      </c>
      <c r="K134" s="58" t="s">
        <v>118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>
      <c r="A135" s="32"/>
      <c r="B135" s="33"/>
      <c r="C135" s="39" t="s">
        <v>85</v>
      </c>
      <c r="D135" s="39" t="s">
        <v>15</v>
      </c>
      <c r="E135" s="34" t="s">
        <v>123</v>
      </c>
      <c r="F135" s="34" t="s">
        <v>124</v>
      </c>
      <c r="G135" s="39" t="s">
        <v>11</v>
      </c>
      <c r="H135" s="39" t="s">
        <v>90</v>
      </c>
      <c r="I135" s="34" t="s">
        <v>94</v>
      </c>
      <c r="J135" s="34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>
      <c r="A136" s="40"/>
      <c r="B136" s="41"/>
      <c r="C136" s="42" t="s">
        <v>16</v>
      </c>
      <c r="D136" s="43"/>
      <c r="E136" s="42" t="s">
        <v>99</v>
      </c>
      <c r="F136" s="42" t="s">
        <v>100</v>
      </c>
      <c r="G136" s="44" t="s">
        <v>16</v>
      </c>
      <c r="H136" s="42" t="s">
        <v>91</v>
      </c>
      <c r="I136" s="42" t="s">
        <v>95</v>
      </c>
      <c r="J136" s="42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>
      <c r="A138" s="5" t="s">
        <v>17</v>
      </c>
      <c r="C138" s="2">
        <f>SUM(C140:C142)</f>
        <v>20</v>
      </c>
      <c r="D138" s="2">
        <f aca="true" t="shared" si="17" ref="D138:J138">SUM(D140:D142)</f>
        <v>20</v>
      </c>
      <c r="E138" s="2">
        <f t="shared" si="17"/>
        <v>11</v>
      </c>
      <c r="F138" s="2">
        <f t="shared" si="17"/>
        <v>9</v>
      </c>
      <c r="G138" s="2">
        <f>SUM(G140:G142)</f>
        <v>0</v>
      </c>
      <c r="H138" s="2">
        <f t="shared" si="17"/>
        <v>20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27</v>
      </c>
      <c r="N138" s="2">
        <f aca="true" t="shared" si="18" ref="N138:S138">SUM(N140:N142)</f>
        <v>16</v>
      </c>
      <c r="O138" s="2">
        <f t="shared" si="18"/>
        <v>11</v>
      </c>
      <c r="P138" s="2">
        <f t="shared" si="18"/>
        <v>0</v>
      </c>
      <c r="Q138" s="2">
        <f t="shared" si="18"/>
        <v>0</v>
      </c>
      <c r="R138" s="2">
        <f t="shared" si="18"/>
        <v>18</v>
      </c>
      <c r="S138" s="2">
        <f t="shared" si="18"/>
        <v>1</v>
      </c>
    </row>
    <row r="140" spans="1:19" ht="12.75">
      <c r="A140" s="2" t="s">
        <v>31</v>
      </c>
      <c r="C140" s="2">
        <f>D140+G140</f>
        <v>0</v>
      </c>
      <c r="D140" s="2">
        <f>E140+F140</f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2" t="s">
        <v>31</v>
      </c>
      <c r="M140" s="2">
        <f>N140+O140</f>
        <v>2</v>
      </c>
      <c r="N140" s="9">
        <v>1</v>
      </c>
      <c r="O140" s="9">
        <v>1</v>
      </c>
      <c r="P140" s="9">
        <v>0</v>
      </c>
      <c r="Q140" s="9">
        <v>0</v>
      </c>
      <c r="R140" s="9">
        <v>0</v>
      </c>
      <c r="S140" s="9">
        <v>0</v>
      </c>
    </row>
    <row r="141" spans="1:19" ht="12.75">
      <c r="A141" s="2" t="s">
        <v>34</v>
      </c>
      <c r="C141" s="2">
        <f>D141+G141</f>
        <v>20</v>
      </c>
      <c r="D141" s="2">
        <f>E141+F141</f>
        <v>20</v>
      </c>
      <c r="E141" s="9">
        <v>11</v>
      </c>
      <c r="F141" s="9">
        <v>9</v>
      </c>
      <c r="G141" s="9">
        <v>0</v>
      </c>
      <c r="H141" s="9">
        <v>20</v>
      </c>
      <c r="I141" s="9">
        <v>0</v>
      </c>
      <c r="J141" s="9">
        <v>0</v>
      </c>
      <c r="K141" s="2" t="s">
        <v>34</v>
      </c>
      <c r="M141" s="2">
        <f>N141+O141</f>
        <v>22</v>
      </c>
      <c r="N141" s="9">
        <v>14</v>
      </c>
      <c r="O141" s="9">
        <v>8</v>
      </c>
      <c r="P141" s="9">
        <v>0</v>
      </c>
      <c r="Q141" s="9">
        <v>0</v>
      </c>
      <c r="R141" s="9">
        <v>18</v>
      </c>
      <c r="S141" s="9">
        <v>1</v>
      </c>
    </row>
    <row r="142" spans="1:19" ht="12.75">
      <c r="A142" s="2" t="s">
        <v>74</v>
      </c>
      <c r="C142" s="2">
        <f>D142+G142</f>
        <v>0</v>
      </c>
      <c r="D142" s="2">
        <f>E142+F142</f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2" t="s">
        <v>74</v>
      </c>
      <c r="M142" s="2">
        <f>N142+O142</f>
        <v>3</v>
      </c>
      <c r="N142" s="9">
        <v>1</v>
      </c>
      <c r="O142" s="9">
        <v>2</v>
      </c>
      <c r="P142" s="9">
        <v>0</v>
      </c>
      <c r="Q142" s="9">
        <v>0</v>
      </c>
      <c r="R142" s="9">
        <v>0</v>
      </c>
      <c r="S142" s="9">
        <v>0</v>
      </c>
    </row>
    <row r="143" ht="12"/>
    <row r="144" ht="12.75">
      <c r="A144" s="5"/>
    </row>
    <row r="145" spans="1:11" ht="12.75" customHeight="1">
      <c r="A145" s="5"/>
      <c r="K145" s="5"/>
    </row>
    <row r="146" spans="1:11" ht="12.75">
      <c r="A146" s="2" t="s">
        <v>163</v>
      </c>
      <c r="K146" s="2" t="s">
        <v>163</v>
      </c>
    </row>
    <row r="149" spans="2:12" ht="12.75">
      <c r="B149" s="2" t="s">
        <v>104</v>
      </c>
      <c r="L149" s="2" t="s">
        <v>104</v>
      </c>
    </row>
    <row r="150" spans="3:13" ht="12.75">
      <c r="C150" s="2" t="s">
        <v>197</v>
      </c>
      <c r="M150" s="2" t="s">
        <v>197</v>
      </c>
    </row>
    <row r="152" spans="1:19" s="13" customFormat="1" ht="12.75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>
      <c r="A153" s="32"/>
      <c r="B153" s="33"/>
      <c r="C153" s="34" t="s">
        <v>84</v>
      </c>
      <c r="D153" s="60" t="s">
        <v>156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>
      <c r="A154" s="53" t="s">
        <v>117</v>
      </c>
      <c r="B154" s="54"/>
      <c r="C154" s="34" t="s">
        <v>7</v>
      </c>
      <c r="D154" s="30"/>
      <c r="E154" s="55" t="s">
        <v>167</v>
      </c>
      <c r="F154" s="57"/>
      <c r="G154" s="34" t="s">
        <v>7</v>
      </c>
      <c r="H154" s="31" t="s">
        <v>88</v>
      </c>
      <c r="I154" s="55" t="s">
        <v>92</v>
      </c>
      <c r="J154" s="57"/>
      <c r="K154" s="53" t="s">
        <v>117</v>
      </c>
      <c r="L154" s="54"/>
      <c r="M154" s="30"/>
      <c r="N154" s="55" t="s">
        <v>169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>
      <c r="A155" s="58"/>
      <c r="B155" s="59"/>
      <c r="C155" s="35"/>
      <c r="D155" s="34" t="s">
        <v>10</v>
      </c>
      <c r="E155" s="60" t="s">
        <v>168</v>
      </c>
      <c r="F155" s="62"/>
      <c r="G155" s="35"/>
      <c r="H155" s="34" t="s">
        <v>89</v>
      </c>
      <c r="I155" s="60" t="s">
        <v>98</v>
      </c>
      <c r="J155" s="62"/>
      <c r="K155" s="58"/>
      <c r="L155" s="59"/>
      <c r="M155" s="34" t="s">
        <v>10</v>
      </c>
      <c r="N155" s="60" t="s">
        <v>170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>
      <c r="A156" s="58" t="s">
        <v>118</v>
      </c>
      <c r="B156" s="59"/>
      <c r="C156" s="35"/>
      <c r="D156" s="35"/>
      <c r="E156" s="31"/>
      <c r="F156" s="31"/>
      <c r="G156" s="35"/>
      <c r="H156" s="35"/>
      <c r="I156" s="31" t="s">
        <v>93</v>
      </c>
      <c r="J156" s="37" t="s">
        <v>96</v>
      </c>
      <c r="K156" s="58" t="s">
        <v>118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>
      <c r="A157" s="32"/>
      <c r="B157" s="33"/>
      <c r="C157" s="39" t="s">
        <v>85</v>
      </c>
      <c r="D157" s="39" t="s">
        <v>15</v>
      </c>
      <c r="E157" s="34" t="s">
        <v>123</v>
      </c>
      <c r="F157" s="34" t="s">
        <v>124</v>
      </c>
      <c r="G157" s="39" t="s">
        <v>11</v>
      </c>
      <c r="H157" s="39" t="s">
        <v>90</v>
      </c>
      <c r="I157" s="34" t="s">
        <v>94</v>
      </c>
      <c r="J157" s="34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>
      <c r="A158" s="40"/>
      <c r="B158" s="41"/>
      <c r="C158" s="42" t="s">
        <v>16</v>
      </c>
      <c r="D158" s="43"/>
      <c r="E158" s="42" t="s">
        <v>99</v>
      </c>
      <c r="F158" s="42" t="s">
        <v>100</v>
      </c>
      <c r="G158" s="44" t="s">
        <v>16</v>
      </c>
      <c r="H158" s="42" t="s">
        <v>91</v>
      </c>
      <c r="I158" s="42" t="s">
        <v>95</v>
      </c>
      <c r="J158" s="42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>
      <c r="A160" s="5" t="s">
        <v>17</v>
      </c>
      <c r="C160" s="2">
        <f>SUM(C162:C173)</f>
        <v>131</v>
      </c>
      <c r="D160" s="2">
        <f aca="true" t="shared" si="19" ref="D160:J160">SUM(D162:D173)</f>
        <v>131</v>
      </c>
      <c r="E160" s="2">
        <f t="shared" si="19"/>
        <v>69</v>
      </c>
      <c r="F160" s="2">
        <f t="shared" si="19"/>
        <v>62</v>
      </c>
      <c r="G160" s="2">
        <f t="shared" si="19"/>
        <v>0</v>
      </c>
      <c r="H160" s="2">
        <f t="shared" si="19"/>
        <v>131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151</v>
      </c>
      <c r="N160" s="2">
        <f aca="true" t="shared" si="20" ref="N160:S160">SUM(N162:N173)</f>
        <v>73</v>
      </c>
      <c r="O160" s="2">
        <f t="shared" si="20"/>
        <v>78</v>
      </c>
      <c r="P160" s="2">
        <f t="shared" si="20"/>
        <v>0</v>
      </c>
      <c r="Q160" s="2">
        <f t="shared" si="20"/>
        <v>4</v>
      </c>
      <c r="R160" s="2">
        <f t="shared" si="20"/>
        <v>96</v>
      </c>
      <c r="S160" s="2">
        <f t="shared" si="20"/>
        <v>9</v>
      </c>
    </row>
    <row r="162" spans="1:19" ht="12.75">
      <c r="A162" s="2" t="s">
        <v>23</v>
      </c>
      <c r="C162" s="2">
        <f>D162+G162</f>
        <v>21</v>
      </c>
      <c r="D162" s="2">
        <f>E162+F162</f>
        <v>21</v>
      </c>
      <c r="E162" s="9">
        <v>12</v>
      </c>
      <c r="F162" s="9">
        <v>9</v>
      </c>
      <c r="G162" s="9">
        <v>0</v>
      </c>
      <c r="H162" s="9">
        <v>21</v>
      </c>
      <c r="I162" s="9">
        <v>0</v>
      </c>
      <c r="J162" s="9">
        <v>0</v>
      </c>
      <c r="K162" s="2" t="s">
        <v>23</v>
      </c>
      <c r="M162" s="2">
        <f>N162+O162</f>
        <v>21</v>
      </c>
      <c r="N162" s="9">
        <v>12</v>
      </c>
      <c r="O162" s="9">
        <v>9</v>
      </c>
      <c r="P162" s="9">
        <v>0</v>
      </c>
      <c r="Q162" s="9">
        <v>2</v>
      </c>
      <c r="R162" s="9">
        <v>11</v>
      </c>
      <c r="S162" s="9">
        <v>1</v>
      </c>
    </row>
    <row r="163" spans="1:19" ht="12.75">
      <c r="A163" s="2" t="s">
        <v>24</v>
      </c>
      <c r="C163" s="2">
        <f aca="true" t="shared" si="21" ref="C163:C173">D163+G163</f>
        <v>10</v>
      </c>
      <c r="D163" s="2">
        <f aca="true" t="shared" si="22" ref="D163:D173">E163+F163</f>
        <v>10</v>
      </c>
      <c r="E163" s="9">
        <v>4</v>
      </c>
      <c r="F163" s="9">
        <v>6</v>
      </c>
      <c r="G163" s="9">
        <v>0</v>
      </c>
      <c r="H163" s="9">
        <v>10</v>
      </c>
      <c r="I163" s="9">
        <v>0</v>
      </c>
      <c r="J163" s="9">
        <v>0</v>
      </c>
      <c r="K163" s="2" t="s">
        <v>24</v>
      </c>
      <c r="M163" s="2">
        <f aca="true" t="shared" si="23" ref="M163:M173">N163+O163</f>
        <v>12</v>
      </c>
      <c r="N163" s="9">
        <v>7</v>
      </c>
      <c r="O163" s="9">
        <v>5</v>
      </c>
      <c r="P163" s="9">
        <v>0</v>
      </c>
      <c r="Q163" s="9">
        <v>1</v>
      </c>
      <c r="R163" s="9">
        <v>8</v>
      </c>
      <c r="S163" s="9">
        <v>1</v>
      </c>
    </row>
    <row r="164" spans="1:19" ht="12.75">
      <c r="A164" s="2" t="s">
        <v>78</v>
      </c>
      <c r="C164" s="2">
        <f t="shared" si="21"/>
        <v>0</v>
      </c>
      <c r="D164" s="2">
        <f t="shared" si="22"/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2" t="s">
        <v>78</v>
      </c>
      <c r="M164" s="2">
        <f t="shared" si="23"/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</row>
    <row r="165" spans="1:19" ht="12.75">
      <c r="A165" s="2" t="s">
        <v>29</v>
      </c>
      <c r="C165" s="2">
        <f t="shared" si="21"/>
        <v>15</v>
      </c>
      <c r="D165" s="2">
        <f t="shared" si="22"/>
        <v>15</v>
      </c>
      <c r="E165" s="9">
        <v>8</v>
      </c>
      <c r="F165" s="9">
        <v>7</v>
      </c>
      <c r="G165" s="9">
        <v>0</v>
      </c>
      <c r="H165" s="9">
        <v>15</v>
      </c>
      <c r="I165" s="9">
        <v>0</v>
      </c>
      <c r="J165" s="9">
        <v>0</v>
      </c>
      <c r="K165" s="2" t="s">
        <v>29</v>
      </c>
      <c r="M165" s="2">
        <f t="shared" si="23"/>
        <v>9</v>
      </c>
      <c r="N165" s="9">
        <v>4</v>
      </c>
      <c r="O165" s="9">
        <v>5</v>
      </c>
      <c r="P165" s="9">
        <v>0</v>
      </c>
      <c r="Q165" s="9">
        <v>0</v>
      </c>
      <c r="R165" s="9">
        <v>10</v>
      </c>
      <c r="S165" s="9">
        <v>2</v>
      </c>
    </row>
    <row r="166" spans="1:19" ht="12.75">
      <c r="A166" s="2" t="s">
        <v>32</v>
      </c>
      <c r="C166" s="2">
        <f t="shared" si="21"/>
        <v>5</v>
      </c>
      <c r="D166" s="2">
        <f t="shared" si="22"/>
        <v>5</v>
      </c>
      <c r="E166" s="9">
        <v>1</v>
      </c>
      <c r="F166" s="9">
        <v>4</v>
      </c>
      <c r="G166" s="9">
        <v>0</v>
      </c>
      <c r="H166" s="9">
        <v>5</v>
      </c>
      <c r="I166" s="9">
        <v>0</v>
      </c>
      <c r="J166" s="9">
        <v>0</v>
      </c>
      <c r="K166" s="2" t="s">
        <v>32</v>
      </c>
      <c r="M166" s="2">
        <f t="shared" si="23"/>
        <v>13</v>
      </c>
      <c r="N166" s="9">
        <v>4</v>
      </c>
      <c r="O166" s="9">
        <v>9</v>
      </c>
      <c r="P166" s="9">
        <v>0</v>
      </c>
      <c r="Q166" s="9">
        <v>0</v>
      </c>
      <c r="R166" s="9">
        <v>8</v>
      </c>
      <c r="S166" s="9">
        <v>0</v>
      </c>
    </row>
    <row r="167" spans="1:19" ht="12.75">
      <c r="A167" s="2" t="s">
        <v>35</v>
      </c>
      <c r="C167" s="2">
        <f t="shared" si="21"/>
        <v>10</v>
      </c>
      <c r="D167" s="2">
        <f t="shared" si="22"/>
        <v>10</v>
      </c>
      <c r="E167" s="9">
        <v>5</v>
      </c>
      <c r="F167" s="9">
        <v>5</v>
      </c>
      <c r="G167" s="9">
        <v>0</v>
      </c>
      <c r="H167" s="9">
        <v>10</v>
      </c>
      <c r="I167" s="9">
        <v>0</v>
      </c>
      <c r="J167" s="9">
        <v>0</v>
      </c>
      <c r="K167" s="2" t="s">
        <v>35</v>
      </c>
      <c r="M167" s="2">
        <f t="shared" si="23"/>
        <v>18</v>
      </c>
      <c r="N167" s="9">
        <v>10</v>
      </c>
      <c r="O167" s="9">
        <v>8</v>
      </c>
      <c r="P167" s="9">
        <v>0</v>
      </c>
      <c r="Q167" s="9">
        <v>0</v>
      </c>
      <c r="R167" s="9">
        <v>12</v>
      </c>
      <c r="S167" s="9">
        <v>1</v>
      </c>
    </row>
    <row r="168" spans="1:19" ht="12.75">
      <c r="A168" s="2" t="s">
        <v>40</v>
      </c>
      <c r="C168" s="2">
        <f t="shared" si="21"/>
        <v>7</v>
      </c>
      <c r="D168" s="2">
        <f t="shared" si="22"/>
        <v>7</v>
      </c>
      <c r="E168" s="9">
        <v>5</v>
      </c>
      <c r="F168" s="9">
        <v>2</v>
      </c>
      <c r="G168" s="9">
        <v>0</v>
      </c>
      <c r="H168" s="9">
        <v>7</v>
      </c>
      <c r="I168" s="9">
        <v>0</v>
      </c>
      <c r="J168" s="9">
        <v>0</v>
      </c>
      <c r="K168" s="2" t="s">
        <v>40</v>
      </c>
      <c r="M168" s="2">
        <f t="shared" si="23"/>
        <v>23</v>
      </c>
      <c r="N168" s="9">
        <v>12</v>
      </c>
      <c r="O168" s="9">
        <v>11</v>
      </c>
      <c r="P168" s="9">
        <v>0</v>
      </c>
      <c r="Q168" s="9">
        <v>0</v>
      </c>
      <c r="R168" s="9">
        <v>13</v>
      </c>
      <c r="S168" s="9">
        <v>0</v>
      </c>
    </row>
    <row r="169" spans="1:19" ht="12.75">
      <c r="A169" s="2" t="s">
        <v>43</v>
      </c>
      <c r="C169" s="2">
        <f t="shared" si="21"/>
        <v>11</v>
      </c>
      <c r="D169" s="2">
        <f t="shared" si="22"/>
        <v>11</v>
      </c>
      <c r="E169" s="9">
        <v>5</v>
      </c>
      <c r="F169" s="9">
        <v>6</v>
      </c>
      <c r="G169" s="9">
        <v>0</v>
      </c>
      <c r="H169" s="9">
        <v>11</v>
      </c>
      <c r="I169" s="9">
        <v>0</v>
      </c>
      <c r="J169" s="9">
        <v>0</v>
      </c>
      <c r="K169" s="2" t="s">
        <v>43</v>
      </c>
      <c r="M169" s="2">
        <f t="shared" si="23"/>
        <v>10</v>
      </c>
      <c r="N169" s="9">
        <v>4</v>
      </c>
      <c r="O169" s="9">
        <v>6</v>
      </c>
      <c r="P169" s="9">
        <v>0</v>
      </c>
      <c r="Q169" s="9">
        <v>0</v>
      </c>
      <c r="R169" s="9">
        <v>10</v>
      </c>
      <c r="S169" s="9">
        <v>0</v>
      </c>
    </row>
    <row r="170" spans="1:19" ht="12.75">
      <c r="A170" s="2" t="s">
        <v>47</v>
      </c>
      <c r="C170" s="2">
        <f t="shared" si="21"/>
        <v>3</v>
      </c>
      <c r="D170" s="2">
        <f t="shared" si="22"/>
        <v>3</v>
      </c>
      <c r="E170" s="9">
        <v>3</v>
      </c>
      <c r="F170" s="9">
        <v>0</v>
      </c>
      <c r="G170" s="9">
        <v>0</v>
      </c>
      <c r="H170" s="9">
        <v>3</v>
      </c>
      <c r="I170" s="9">
        <v>0</v>
      </c>
      <c r="J170" s="9">
        <v>0</v>
      </c>
      <c r="K170" s="2" t="s">
        <v>47</v>
      </c>
      <c r="M170" s="2">
        <f t="shared" si="23"/>
        <v>2</v>
      </c>
      <c r="N170" s="9">
        <v>0</v>
      </c>
      <c r="O170" s="9">
        <v>2</v>
      </c>
      <c r="P170" s="9">
        <v>0</v>
      </c>
      <c r="Q170" s="9">
        <v>0</v>
      </c>
      <c r="R170" s="9">
        <v>0</v>
      </c>
      <c r="S170" s="9">
        <v>0</v>
      </c>
    </row>
    <row r="171" spans="1:19" ht="12.75">
      <c r="A171" s="2" t="s">
        <v>54</v>
      </c>
      <c r="C171" s="2">
        <f t="shared" si="21"/>
        <v>18</v>
      </c>
      <c r="D171" s="2">
        <f t="shared" si="22"/>
        <v>18</v>
      </c>
      <c r="E171" s="9">
        <v>8</v>
      </c>
      <c r="F171" s="9">
        <v>10</v>
      </c>
      <c r="G171" s="9">
        <v>0</v>
      </c>
      <c r="H171" s="9">
        <v>18</v>
      </c>
      <c r="I171" s="9">
        <v>0</v>
      </c>
      <c r="J171" s="9">
        <v>0</v>
      </c>
      <c r="K171" s="2" t="s">
        <v>54</v>
      </c>
      <c r="M171" s="2">
        <f t="shared" si="23"/>
        <v>13</v>
      </c>
      <c r="N171" s="9">
        <v>7</v>
      </c>
      <c r="O171" s="9">
        <v>6</v>
      </c>
      <c r="P171" s="9">
        <v>0</v>
      </c>
      <c r="Q171" s="9">
        <v>0</v>
      </c>
      <c r="R171" s="9">
        <v>6</v>
      </c>
      <c r="S171" s="9">
        <v>1</v>
      </c>
    </row>
    <row r="172" spans="1:19" ht="12.75">
      <c r="A172" s="2" t="s">
        <v>65</v>
      </c>
      <c r="C172" s="2">
        <f t="shared" si="21"/>
        <v>20</v>
      </c>
      <c r="D172" s="2">
        <f t="shared" si="22"/>
        <v>20</v>
      </c>
      <c r="E172" s="9">
        <v>13</v>
      </c>
      <c r="F172" s="9">
        <v>7</v>
      </c>
      <c r="G172" s="9">
        <v>0</v>
      </c>
      <c r="H172" s="9">
        <v>20</v>
      </c>
      <c r="I172" s="9">
        <v>0</v>
      </c>
      <c r="J172" s="9">
        <v>0</v>
      </c>
      <c r="K172" s="2" t="s">
        <v>65</v>
      </c>
      <c r="M172" s="2">
        <f t="shared" si="23"/>
        <v>14</v>
      </c>
      <c r="N172" s="9">
        <v>6</v>
      </c>
      <c r="O172" s="9">
        <v>8</v>
      </c>
      <c r="P172" s="9">
        <v>0</v>
      </c>
      <c r="Q172" s="9">
        <v>0</v>
      </c>
      <c r="R172" s="9">
        <v>10</v>
      </c>
      <c r="S172" s="9">
        <v>2</v>
      </c>
    </row>
    <row r="173" spans="1:19" ht="12.75">
      <c r="A173" s="2" t="s">
        <v>69</v>
      </c>
      <c r="C173" s="2">
        <f t="shared" si="21"/>
        <v>11</v>
      </c>
      <c r="D173" s="2">
        <f t="shared" si="22"/>
        <v>11</v>
      </c>
      <c r="E173" s="9">
        <v>5</v>
      </c>
      <c r="F173" s="9">
        <v>6</v>
      </c>
      <c r="G173" s="9">
        <v>0</v>
      </c>
      <c r="H173" s="9">
        <v>11</v>
      </c>
      <c r="I173" s="9">
        <v>0</v>
      </c>
      <c r="J173" s="9">
        <v>0</v>
      </c>
      <c r="K173" s="2" t="s">
        <v>69</v>
      </c>
      <c r="M173" s="2">
        <f t="shared" si="23"/>
        <v>16</v>
      </c>
      <c r="N173" s="9">
        <v>7</v>
      </c>
      <c r="O173" s="9">
        <v>9</v>
      </c>
      <c r="P173" s="9">
        <v>0</v>
      </c>
      <c r="Q173" s="9">
        <v>1</v>
      </c>
      <c r="R173" s="9">
        <v>8</v>
      </c>
      <c r="S173" s="9">
        <v>1</v>
      </c>
    </row>
    <row r="174" ht="12"/>
    <row r="175" ht="12.75">
      <c r="A175" s="5"/>
    </row>
    <row r="176" spans="1:11" ht="12.75" customHeight="1">
      <c r="A176" s="5"/>
      <c r="K176" s="5"/>
    </row>
    <row r="177" spans="1:11" ht="12.75">
      <c r="A177" s="2" t="s">
        <v>110</v>
      </c>
      <c r="K177" s="2" t="s">
        <v>110</v>
      </c>
    </row>
    <row r="180" spans="2:12" ht="12.75">
      <c r="B180" s="2" t="s">
        <v>104</v>
      </c>
      <c r="L180" s="2" t="s">
        <v>104</v>
      </c>
    </row>
    <row r="181" spans="3:13" ht="12.75">
      <c r="C181" s="2" t="s">
        <v>197</v>
      </c>
      <c r="M181" s="2" t="s">
        <v>197</v>
      </c>
    </row>
    <row r="183" spans="1:19" s="13" customFormat="1" ht="12.75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>
      <c r="A184" s="32"/>
      <c r="B184" s="33"/>
      <c r="C184" s="34" t="s">
        <v>84</v>
      </c>
      <c r="D184" s="60" t="s">
        <v>156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>
      <c r="A185" s="53" t="s">
        <v>117</v>
      </c>
      <c r="B185" s="54"/>
      <c r="C185" s="34" t="s">
        <v>7</v>
      </c>
      <c r="D185" s="30"/>
      <c r="E185" s="55" t="s">
        <v>167</v>
      </c>
      <c r="F185" s="57"/>
      <c r="G185" s="34" t="s">
        <v>7</v>
      </c>
      <c r="H185" s="31" t="s">
        <v>88</v>
      </c>
      <c r="I185" s="55" t="s">
        <v>92</v>
      </c>
      <c r="J185" s="57"/>
      <c r="K185" s="53" t="s">
        <v>117</v>
      </c>
      <c r="L185" s="54"/>
      <c r="M185" s="30"/>
      <c r="N185" s="55" t="s">
        <v>169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>
      <c r="A186" s="58"/>
      <c r="B186" s="59"/>
      <c r="C186" s="35"/>
      <c r="D186" s="34" t="s">
        <v>10</v>
      </c>
      <c r="E186" s="60" t="s">
        <v>168</v>
      </c>
      <c r="F186" s="62"/>
      <c r="G186" s="35"/>
      <c r="H186" s="34" t="s">
        <v>89</v>
      </c>
      <c r="I186" s="60" t="s">
        <v>98</v>
      </c>
      <c r="J186" s="62"/>
      <c r="K186" s="58"/>
      <c r="L186" s="59"/>
      <c r="M186" s="34" t="s">
        <v>10</v>
      </c>
      <c r="N186" s="60" t="s">
        <v>170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>
      <c r="A187" s="58" t="s">
        <v>118</v>
      </c>
      <c r="B187" s="59"/>
      <c r="C187" s="35"/>
      <c r="D187" s="35"/>
      <c r="E187" s="31"/>
      <c r="F187" s="31"/>
      <c r="G187" s="35"/>
      <c r="H187" s="35"/>
      <c r="I187" s="31" t="s">
        <v>93</v>
      </c>
      <c r="J187" s="37" t="s">
        <v>96</v>
      </c>
      <c r="K187" s="58" t="s">
        <v>118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>
      <c r="A188" s="32"/>
      <c r="B188" s="33"/>
      <c r="C188" s="39" t="s">
        <v>85</v>
      </c>
      <c r="D188" s="39" t="s">
        <v>15</v>
      </c>
      <c r="E188" s="34" t="s">
        <v>123</v>
      </c>
      <c r="F188" s="34" t="s">
        <v>124</v>
      </c>
      <c r="G188" s="39" t="s">
        <v>11</v>
      </c>
      <c r="H188" s="39" t="s">
        <v>90</v>
      </c>
      <c r="I188" s="34" t="s">
        <v>94</v>
      </c>
      <c r="J188" s="34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>
      <c r="A189" s="40"/>
      <c r="B189" s="41"/>
      <c r="C189" s="42" t="s">
        <v>16</v>
      </c>
      <c r="D189" s="43"/>
      <c r="E189" s="42" t="s">
        <v>99</v>
      </c>
      <c r="F189" s="42" t="s">
        <v>100</v>
      </c>
      <c r="G189" s="44" t="s">
        <v>16</v>
      </c>
      <c r="H189" s="42" t="s">
        <v>91</v>
      </c>
      <c r="I189" s="42" t="s">
        <v>95</v>
      </c>
      <c r="J189" s="42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>
      <c r="A191" s="5" t="s">
        <v>17</v>
      </c>
      <c r="C191" s="2">
        <f>SUM(C193:C201)</f>
        <v>163</v>
      </c>
      <c r="D191" s="2">
        <f aca="true" t="shared" si="24" ref="D191:J191">SUM(D193:D201)</f>
        <v>162</v>
      </c>
      <c r="E191" s="2">
        <f t="shared" si="24"/>
        <v>88</v>
      </c>
      <c r="F191" s="2">
        <f t="shared" si="24"/>
        <v>74</v>
      </c>
      <c r="G191" s="2">
        <f t="shared" si="24"/>
        <v>1</v>
      </c>
      <c r="H191" s="2">
        <f t="shared" si="24"/>
        <v>163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>SUM(M193:M201)</f>
        <v>187</v>
      </c>
      <c r="N191" s="2">
        <f aca="true" t="shared" si="25" ref="N191:S191">SUM(N193:N201)</f>
        <v>92</v>
      </c>
      <c r="O191" s="2">
        <f t="shared" si="25"/>
        <v>95</v>
      </c>
      <c r="P191" s="2">
        <f t="shared" si="25"/>
        <v>4</v>
      </c>
      <c r="Q191" s="2">
        <f t="shared" si="25"/>
        <v>7</v>
      </c>
      <c r="R191" s="2">
        <f t="shared" si="25"/>
        <v>101</v>
      </c>
      <c r="S191" s="2">
        <f t="shared" si="25"/>
        <v>5</v>
      </c>
    </row>
    <row r="193" spans="1:19" ht="12.75">
      <c r="A193" s="2" t="s">
        <v>27</v>
      </c>
      <c r="C193" s="2">
        <f>D193+G193</f>
        <v>16</v>
      </c>
      <c r="D193" s="2">
        <f>E193+F193</f>
        <v>16</v>
      </c>
      <c r="E193" s="9">
        <v>7</v>
      </c>
      <c r="F193" s="9">
        <v>9</v>
      </c>
      <c r="G193" s="9">
        <v>0</v>
      </c>
      <c r="H193" s="9">
        <v>16</v>
      </c>
      <c r="I193" s="9">
        <v>0</v>
      </c>
      <c r="J193" s="9">
        <v>0</v>
      </c>
      <c r="K193" s="2" t="s">
        <v>27</v>
      </c>
      <c r="M193" s="2">
        <f>N193+O193</f>
        <v>24</v>
      </c>
      <c r="N193" s="9">
        <v>12</v>
      </c>
      <c r="O193" s="9">
        <v>12</v>
      </c>
      <c r="P193" s="9">
        <v>0</v>
      </c>
      <c r="Q193" s="9">
        <v>0</v>
      </c>
      <c r="R193" s="9">
        <v>13</v>
      </c>
      <c r="S193" s="9">
        <v>0</v>
      </c>
    </row>
    <row r="194" spans="1:19" ht="12.75">
      <c r="A194" s="2" t="s">
        <v>28</v>
      </c>
      <c r="C194" s="2">
        <f aca="true" t="shared" si="26" ref="C194:C201">D194+G194</f>
        <v>9</v>
      </c>
      <c r="D194" s="2">
        <f aca="true" t="shared" si="27" ref="D194:D201">E194+F194</f>
        <v>9</v>
      </c>
      <c r="E194" s="9">
        <v>5</v>
      </c>
      <c r="F194" s="9">
        <v>4</v>
      </c>
      <c r="G194" s="9">
        <v>0</v>
      </c>
      <c r="H194" s="9">
        <v>9</v>
      </c>
      <c r="I194" s="9">
        <v>0</v>
      </c>
      <c r="J194" s="9">
        <v>0</v>
      </c>
      <c r="K194" s="2" t="s">
        <v>28</v>
      </c>
      <c r="M194" s="2">
        <f aca="true" t="shared" si="28" ref="M194:M201">N194+O194</f>
        <v>10</v>
      </c>
      <c r="N194" s="9">
        <v>7</v>
      </c>
      <c r="O194" s="9">
        <v>3</v>
      </c>
      <c r="P194" s="9">
        <v>0</v>
      </c>
      <c r="Q194" s="9">
        <v>0</v>
      </c>
      <c r="R194" s="9">
        <v>13</v>
      </c>
      <c r="S194" s="9">
        <v>1</v>
      </c>
    </row>
    <row r="195" spans="1:19" ht="12.75">
      <c r="A195" s="1" t="s">
        <v>172</v>
      </c>
      <c r="C195" s="2">
        <f t="shared" si="26"/>
        <v>87</v>
      </c>
      <c r="D195" s="2">
        <f t="shared" si="27"/>
        <v>87</v>
      </c>
      <c r="E195" s="9">
        <v>49</v>
      </c>
      <c r="F195" s="9">
        <v>38</v>
      </c>
      <c r="G195" s="9">
        <v>0</v>
      </c>
      <c r="H195" s="9">
        <v>87</v>
      </c>
      <c r="I195" s="9">
        <v>0</v>
      </c>
      <c r="J195" s="9">
        <v>0</v>
      </c>
      <c r="K195" s="1" t="s">
        <v>172</v>
      </c>
      <c r="M195" s="2">
        <f t="shared" si="28"/>
        <v>101</v>
      </c>
      <c r="N195" s="9">
        <v>48</v>
      </c>
      <c r="O195" s="9">
        <v>53</v>
      </c>
      <c r="P195" s="9">
        <v>3</v>
      </c>
      <c r="Q195" s="9">
        <v>4</v>
      </c>
      <c r="R195" s="9">
        <v>52</v>
      </c>
      <c r="S195" s="9">
        <v>2</v>
      </c>
    </row>
    <row r="196" spans="1:19" ht="12.75">
      <c r="A196" s="2" t="s">
        <v>39</v>
      </c>
      <c r="C196" s="2">
        <f t="shared" si="26"/>
        <v>1</v>
      </c>
      <c r="D196" s="2">
        <f t="shared" si="27"/>
        <v>1</v>
      </c>
      <c r="E196" s="9">
        <v>1</v>
      </c>
      <c r="F196" s="9">
        <v>0</v>
      </c>
      <c r="G196" s="9">
        <v>0</v>
      </c>
      <c r="H196" s="9">
        <v>1</v>
      </c>
      <c r="I196" s="9">
        <v>0</v>
      </c>
      <c r="J196" s="9">
        <v>0</v>
      </c>
      <c r="K196" s="2" t="s">
        <v>39</v>
      </c>
      <c r="M196" s="2">
        <f t="shared" si="28"/>
        <v>11</v>
      </c>
      <c r="N196" s="9">
        <v>7</v>
      </c>
      <c r="O196" s="9">
        <v>4</v>
      </c>
      <c r="P196" s="9">
        <v>0</v>
      </c>
      <c r="Q196" s="9">
        <v>1</v>
      </c>
      <c r="R196" s="9">
        <v>3</v>
      </c>
      <c r="S196" s="9">
        <v>1</v>
      </c>
    </row>
    <row r="197" spans="1:19" ht="12.75">
      <c r="A197" s="2" t="s">
        <v>46</v>
      </c>
      <c r="C197" s="2">
        <f t="shared" si="26"/>
        <v>28</v>
      </c>
      <c r="D197" s="2">
        <f t="shared" si="27"/>
        <v>28</v>
      </c>
      <c r="E197" s="9">
        <v>17</v>
      </c>
      <c r="F197" s="9">
        <v>11</v>
      </c>
      <c r="G197" s="9">
        <v>0</v>
      </c>
      <c r="H197" s="9">
        <v>28</v>
      </c>
      <c r="I197" s="9">
        <v>0</v>
      </c>
      <c r="J197" s="9">
        <v>0</v>
      </c>
      <c r="K197" s="2" t="s">
        <v>46</v>
      </c>
      <c r="M197" s="2">
        <f t="shared" si="28"/>
        <v>22</v>
      </c>
      <c r="N197" s="9">
        <v>14</v>
      </c>
      <c r="O197" s="9">
        <v>8</v>
      </c>
      <c r="P197" s="9">
        <v>0</v>
      </c>
      <c r="Q197" s="9">
        <v>2</v>
      </c>
      <c r="R197" s="9">
        <v>11</v>
      </c>
      <c r="S197" s="9">
        <v>0</v>
      </c>
    </row>
    <row r="198" spans="1:19" ht="12.75">
      <c r="A198" s="2" t="s">
        <v>53</v>
      </c>
      <c r="C198" s="2">
        <f t="shared" si="26"/>
        <v>0</v>
      </c>
      <c r="D198" s="2">
        <f t="shared" si="27"/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2" t="s">
        <v>53</v>
      </c>
      <c r="M198" s="2">
        <f t="shared" si="28"/>
        <v>0</v>
      </c>
      <c r="N198" s="9">
        <v>0</v>
      </c>
      <c r="O198" s="9">
        <v>0</v>
      </c>
      <c r="P198" s="9">
        <v>0</v>
      </c>
      <c r="Q198" s="9">
        <v>0</v>
      </c>
      <c r="R198" s="9">
        <v>1</v>
      </c>
      <c r="S198" s="9">
        <v>0</v>
      </c>
    </row>
    <row r="199" spans="1:19" ht="12.75">
      <c r="A199" s="2" t="s">
        <v>59</v>
      </c>
      <c r="C199" s="2">
        <f t="shared" si="26"/>
        <v>13</v>
      </c>
      <c r="D199" s="2">
        <f t="shared" si="27"/>
        <v>13</v>
      </c>
      <c r="E199" s="9">
        <v>8</v>
      </c>
      <c r="F199" s="9">
        <v>5</v>
      </c>
      <c r="G199" s="9">
        <v>0</v>
      </c>
      <c r="H199" s="9">
        <v>13</v>
      </c>
      <c r="I199" s="9">
        <v>0</v>
      </c>
      <c r="J199" s="9">
        <v>0</v>
      </c>
      <c r="K199" s="2" t="s">
        <v>59</v>
      </c>
      <c r="M199" s="2">
        <f t="shared" si="28"/>
        <v>10</v>
      </c>
      <c r="N199" s="9">
        <v>2</v>
      </c>
      <c r="O199" s="9">
        <v>8</v>
      </c>
      <c r="P199" s="9">
        <v>0</v>
      </c>
      <c r="Q199" s="9">
        <v>0</v>
      </c>
      <c r="R199" s="9">
        <v>7</v>
      </c>
      <c r="S199" s="9">
        <v>1</v>
      </c>
    </row>
    <row r="200" spans="1:19" ht="12.75">
      <c r="A200" s="2" t="s">
        <v>75</v>
      </c>
      <c r="C200" s="2">
        <f t="shared" si="26"/>
        <v>0</v>
      </c>
      <c r="D200" s="2">
        <f t="shared" si="27"/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2" t="s">
        <v>75</v>
      </c>
      <c r="M200" s="2">
        <f t="shared" si="28"/>
        <v>2</v>
      </c>
      <c r="N200" s="9">
        <v>0</v>
      </c>
      <c r="O200" s="9">
        <v>2</v>
      </c>
      <c r="P200" s="9">
        <v>0</v>
      </c>
      <c r="Q200" s="9">
        <v>0</v>
      </c>
      <c r="R200" s="9">
        <v>0</v>
      </c>
      <c r="S200" s="9">
        <v>0</v>
      </c>
    </row>
    <row r="201" spans="1:19" ht="12.75">
      <c r="A201" s="2" t="s">
        <v>62</v>
      </c>
      <c r="C201" s="2">
        <f t="shared" si="26"/>
        <v>9</v>
      </c>
      <c r="D201" s="2">
        <f t="shared" si="27"/>
        <v>8</v>
      </c>
      <c r="E201" s="9">
        <v>1</v>
      </c>
      <c r="F201" s="9">
        <v>7</v>
      </c>
      <c r="G201" s="9">
        <v>1</v>
      </c>
      <c r="H201" s="9">
        <v>9</v>
      </c>
      <c r="I201" s="9">
        <v>0</v>
      </c>
      <c r="J201" s="9">
        <v>0</v>
      </c>
      <c r="K201" s="2" t="s">
        <v>62</v>
      </c>
      <c r="M201" s="2">
        <f t="shared" si="28"/>
        <v>7</v>
      </c>
      <c r="N201" s="9">
        <v>2</v>
      </c>
      <c r="O201" s="9">
        <v>5</v>
      </c>
      <c r="P201" s="9">
        <v>1</v>
      </c>
      <c r="Q201" s="9">
        <v>0</v>
      </c>
      <c r="R201" s="9">
        <v>1</v>
      </c>
      <c r="S201" s="9">
        <v>0</v>
      </c>
    </row>
    <row r="203" ht="12.75">
      <c r="A203" s="5"/>
    </row>
    <row r="204" spans="1:11" ht="12.75" customHeight="1">
      <c r="A204" s="5"/>
      <c r="K204" s="5"/>
    </row>
    <row r="205" spans="1:11" ht="12.75">
      <c r="A205" s="2" t="s">
        <v>180</v>
      </c>
      <c r="K205" s="2" t="s">
        <v>180</v>
      </c>
    </row>
    <row r="206" ht="12.75">
      <c r="I206" s="2" t="s">
        <v>155</v>
      </c>
    </row>
    <row r="208" spans="2:12" ht="12.75">
      <c r="B208" s="2" t="s">
        <v>104</v>
      </c>
      <c r="L208" s="2" t="s">
        <v>104</v>
      </c>
    </row>
    <row r="209" spans="3:13" ht="12.75">
      <c r="C209" s="2" t="s">
        <v>197</v>
      </c>
      <c r="M209" s="2" t="s">
        <v>197</v>
      </c>
    </row>
    <row r="211" spans="1:19" s="13" customFormat="1" ht="12.75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>
      <c r="A212" s="32"/>
      <c r="B212" s="33"/>
      <c r="C212" s="34" t="s">
        <v>84</v>
      </c>
      <c r="D212" s="60" t="s">
        <v>156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>
      <c r="A213" s="53" t="s">
        <v>117</v>
      </c>
      <c r="B213" s="54"/>
      <c r="C213" s="34" t="s">
        <v>7</v>
      </c>
      <c r="D213" s="30"/>
      <c r="E213" s="55" t="s">
        <v>167</v>
      </c>
      <c r="F213" s="57"/>
      <c r="G213" s="34" t="s">
        <v>7</v>
      </c>
      <c r="H213" s="31" t="s">
        <v>88</v>
      </c>
      <c r="I213" s="55" t="s">
        <v>92</v>
      </c>
      <c r="J213" s="57"/>
      <c r="K213" s="53" t="s">
        <v>117</v>
      </c>
      <c r="L213" s="54"/>
      <c r="M213" s="30"/>
      <c r="N213" s="55" t="s">
        <v>169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>
      <c r="A214" s="58"/>
      <c r="B214" s="59"/>
      <c r="C214" s="35"/>
      <c r="D214" s="34" t="s">
        <v>10</v>
      </c>
      <c r="E214" s="60" t="s">
        <v>168</v>
      </c>
      <c r="F214" s="62"/>
      <c r="G214" s="35"/>
      <c r="H214" s="34" t="s">
        <v>89</v>
      </c>
      <c r="I214" s="60" t="s">
        <v>98</v>
      </c>
      <c r="J214" s="62"/>
      <c r="K214" s="58"/>
      <c r="L214" s="59"/>
      <c r="M214" s="34" t="s">
        <v>10</v>
      </c>
      <c r="N214" s="60" t="s">
        <v>170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>
      <c r="A215" s="58" t="s">
        <v>118</v>
      </c>
      <c r="B215" s="59"/>
      <c r="C215" s="35"/>
      <c r="D215" s="35"/>
      <c r="E215" s="31"/>
      <c r="F215" s="31"/>
      <c r="G215" s="35"/>
      <c r="H215" s="35"/>
      <c r="I215" s="31" t="s">
        <v>93</v>
      </c>
      <c r="J215" s="37" t="s">
        <v>96</v>
      </c>
      <c r="K215" s="58" t="s">
        <v>118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>
      <c r="A216" s="32"/>
      <c r="B216" s="33"/>
      <c r="C216" s="39" t="s">
        <v>85</v>
      </c>
      <c r="D216" s="39" t="s">
        <v>15</v>
      </c>
      <c r="E216" s="34" t="s">
        <v>123</v>
      </c>
      <c r="F216" s="34" t="s">
        <v>124</v>
      </c>
      <c r="G216" s="39" t="s">
        <v>11</v>
      </c>
      <c r="H216" s="39" t="s">
        <v>90</v>
      </c>
      <c r="I216" s="34" t="s">
        <v>94</v>
      </c>
      <c r="J216" s="34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>
      <c r="A217" s="40"/>
      <c r="B217" s="41"/>
      <c r="C217" s="42" t="s">
        <v>16</v>
      </c>
      <c r="D217" s="43"/>
      <c r="E217" s="42" t="s">
        <v>99</v>
      </c>
      <c r="F217" s="42" t="s">
        <v>100</v>
      </c>
      <c r="G217" s="44" t="s">
        <v>16</v>
      </c>
      <c r="H217" s="42" t="s">
        <v>91</v>
      </c>
      <c r="I217" s="42" t="s">
        <v>95</v>
      </c>
      <c r="J217" s="42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>
      <c r="A219" s="5" t="s">
        <v>17</v>
      </c>
      <c r="C219" s="2">
        <f>SUM(C221:C224)</f>
        <v>51</v>
      </c>
      <c r="D219" s="2">
        <f aca="true" t="shared" si="29" ref="D219:J219">SUM(D221:D224)</f>
        <v>50</v>
      </c>
      <c r="E219" s="2">
        <f t="shared" si="29"/>
        <v>30</v>
      </c>
      <c r="F219" s="2">
        <f t="shared" si="29"/>
        <v>20</v>
      </c>
      <c r="G219" s="2">
        <f t="shared" si="29"/>
        <v>1</v>
      </c>
      <c r="H219" s="2">
        <f t="shared" si="29"/>
        <v>51</v>
      </c>
      <c r="I219" s="2">
        <f t="shared" si="29"/>
        <v>0</v>
      </c>
      <c r="J219" s="2">
        <f t="shared" si="29"/>
        <v>0</v>
      </c>
      <c r="K219" s="5" t="s">
        <v>17</v>
      </c>
      <c r="M219" s="2">
        <f>SUM(M221:M224)</f>
        <v>72</v>
      </c>
      <c r="N219" s="2">
        <f aca="true" t="shared" si="30" ref="N219:S219">SUM(N221:N224)</f>
        <v>34</v>
      </c>
      <c r="O219" s="2">
        <f t="shared" si="30"/>
        <v>38</v>
      </c>
      <c r="P219" s="2">
        <f t="shared" si="30"/>
        <v>1</v>
      </c>
      <c r="Q219" s="2">
        <f t="shared" si="30"/>
        <v>0</v>
      </c>
      <c r="R219" s="2">
        <f t="shared" si="30"/>
        <v>42</v>
      </c>
      <c r="S219" s="2">
        <f t="shared" si="30"/>
        <v>2</v>
      </c>
    </row>
    <row r="221" spans="1:19" ht="12.75">
      <c r="A221" s="2" t="s">
        <v>232</v>
      </c>
      <c r="C221" s="2">
        <f>D221+G221</f>
        <v>20</v>
      </c>
      <c r="D221" s="2">
        <f>E221+F221</f>
        <v>20</v>
      </c>
      <c r="E221" s="9">
        <v>12</v>
      </c>
      <c r="F221" s="9">
        <v>8</v>
      </c>
      <c r="G221" s="9">
        <v>0</v>
      </c>
      <c r="H221" s="9">
        <v>20</v>
      </c>
      <c r="I221" s="9">
        <v>0</v>
      </c>
      <c r="J221" s="9">
        <v>0</v>
      </c>
      <c r="K221" s="2" t="s">
        <v>232</v>
      </c>
      <c r="M221" s="2">
        <f>N221+O221</f>
        <v>21</v>
      </c>
      <c r="N221" s="9">
        <v>5</v>
      </c>
      <c r="O221" s="9">
        <v>16</v>
      </c>
      <c r="P221" s="9">
        <v>0</v>
      </c>
      <c r="Q221" s="9">
        <v>0</v>
      </c>
      <c r="R221" s="9">
        <v>16</v>
      </c>
      <c r="S221" s="9">
        <v>2</v>
      </c>
    </row>
    <row r="222" spans="1:19" ht="12.75">
      <c r="A222" s="2" t="s">
        <v>38</v>
      </c>
      <c r="C222" s="2">
        <f>D222+G222</f>
        <v>8</v>
      </c>
      <c r="D222" s="2">
        <f>E222+F222</f>
        <v>8</v>
      </c>
      <c r="E222" s="9">
        <v>6</v>
      </c>
      <c r="F222" s="9">
        <v>2</v>
      </c>
      <c r="G222" s="9">
        <v>0</v>
      </c>
      <c r="H222" s="9">
        <v>8</v>
      </c>
      <c r="I222" s="9">
        <v>0</v>
      </c>
      <c r="J222" s="9">
        <v>0</v>
      </c>
      <c r="K222" s="2" t="s">
        <v>38</v>
      </c>
      <c r="M222" s="2">
        <f>N222+O222</f>
        <v>13</v>
      </c>
      <c r="N222" s="9">
        <v>7</v>
      </c>
      <c r="O222" s="9">
        <v>6</v>
      </c>
      <c r="P222" s="9">
        <v>0</v>
      </c>
      <c r="Q222" s="9">
        <v>0</v>
      </c>
      <c r="R222" s="9">
        <v>8</v>
      </c>
      <c r="S222" s="9">
        <v>0</v>
      </c>
    </row>
    <row r="223" spans="1:19" ht="12.75">
      <c r="A223" s="2" t="s">
        <v>51</v>
      </c>
      <c r="C223" s="2">
        <f>D223+G223</f>
        <v>14</v>
      </c>
      <c r="D223" s="2">
        <f>E223+F223</f>
        <v>14</v>
      </c>
      <c r="E223" s="9">
        <v>7</v>
      </c>
      <c r="F223" s="9">
        <v>7</v>
      </c>
      <c r="G223" s="9">
        <v>0</v>
      </c>
      <c r="H223" s="9">
        <v>14</v>
      </c>
      <c r="I223" s="9">
        <v>0</v>
      </c>
      <c r="J223" s="9">
        <v>0</v>
      </c>
      <c r="K223" s="2" t="s">
        <v>51</v>
      </c>
      <c r="M223" s="2">
        <f>N223+O223</f>
        <v>28</v>
      </c>
      <c r="N223" s="9">
        <v>15</v>
      </c>
      <c r="O223" s="9">
        <v>13</v>
      </c>
      <c r="P223" s="9">
        <v>0</v>
      </c>
      <c r="Q223" s="9">
        <v>0</v>
      </c>
      <c r="R223" s="9">
        <v>9</v>
      </c>
      <c r="S223" s="9">
        <v>0</v>
      </c>
    </row>
    <row r="224" spans="1:19" ht="12.75">
      <c r="A224" s="2" t="s">
        <v>58</v>
      </c>
      <c r="C224" s="2">
        <f>D224+G224</f>
        <v>9</v>
      </c>
      <c r="D224" s="2">
        <f>E224+F224</f>
        <v>8</v>
      </c>
      <c r="E224" s="9">
        <v>5</v>
      </c>
      <c r="F224" s="9">
        <v>3</v>
      </c>
      <c r="G224" s="9">
        <v>1</v>
      </c>
      <c r="H224" s="9">
        <v>9</v>
      </c>
      <c r="I224" s="9">
        <v>0</v>
      </c>
      <c r="J224" s="9">
        <v>0</v>
      </c>
      <c r="K224" s="2" t="s">
        <v>58</v>
      </c>
      <c r="M224" s="2">
        <f>N224+O224</f>
        <v>10</v>
      </c>
      <c r="N224" s="9">
        <v>7</v>
      </c>
      <c r="O224" s="9">
        <v>3</v>
      </c>
      <c r="P224" s="9">
        <v>1</v>
      </c>
      <c r="Q224" s="9">
        <v>0</v>
      </c>
      <c r="R224" s="9">
        <v>9</v>
      </c>
      <c r="S224" s="9">
        <v>0</v>
      </c>
    </row>
    <row r="225" ht="12"/>
    <row r="226" ht="12.75">
      <c r="A226" s="5"/>
    </row>
    <row r="227" spans="1:11" ht="12.75" customHeight="1">
      <c r="A227" s="5"/>
      <c r="K227" s="5"/>
    </row>
    <row r="228" spans="1:11" ht="12.75">
      <c r="A228" s="2" t="s">
        <v>141</v>
      </c>
      <c r="K228" s="2" t="s">
        <v>141</v>
      </c>
    </row>
    <row r="231" spans="2:12" ht="12.75">
      <c r="B231" s="2" t="s">
        <v>104</v>
      </c>
      <c r="L231" s="2" t="s">
        <v>104</v>
      </c>
    </row>
    <row r="232" spans="3:13" ht="12.75">
      <c r="C232" s="2" t="s">
        <v>197</v>
      </c>
      <c r="M232" s="2" t="s">
        <v>197</v>
      </c>
    </row>
    <row r="234" spans="1:19" s="13" customFormat="1" ht="12.75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>
      <c r="A235" s="32"/>
      <c r="B235" s="33"/>
      <c r="C235" s="34" t="s">
        <v>84</v>
      </c>
      <c r="D235" s="60" t="s">
        <v>156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>
      <c r="A236" s="53" t="s">
        <v>117</v>
      </c>
      <c r="B236" s="54"/>
      <c r="C236" s="34" t="s">
        <v>7</v>
      </c>
      <c r="D236" s="30"/>
      <c r="E236" s="55" t="s">
        <v>167</v>
      </c>
      <c r="F236" s="57"/>
      <c r="G236" s="34" t="s">
        <v>7</v>
      </c>
      <c r="H236" s="31" t="s">
        <v>88</v>
      </c>
      <c r="I236" s="55" t="s">
        <v>92</v>
      </c>
      <c r="J236" s="57"/>
      <c r="K236" s="53" t="s">
        <v>117</v>
      </c>
      <c r="L236" s="54"/>
      <c r="M236" s="30"/>
      <c r="N236" s="55" t="s">
        <v>169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>
      <c r="A237" s="58"/>
      <c r="B237" s="59"/>
      <c r="C237" s="35"/>
      <c r="D237" s="34" t="s">
        <v>10</v>
      </c>
      <c r="E237" s="60" t="s">
        <v>168</v>
      </c>
      <c r="F237" s="62"/>
      <c r="G237" s="35"/>
      <c r="H237" s="34" t="s">
        <v>89</v>
      </c>
      <c r="I237" s="60" t="s">
        <v>98</v>
      </c>
      <c r="J237" s="62"/>
      <c r="K237" s="58"/>
      <c r="L237" s="59"/>
      <c r="M237" s="34" t="s">
        <v>10</v>
      </c>
      <c r="N237" s="60" t="s">
        <v>170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>
      <c r="A238" s="58" t="s">
        <v>118</v>
      </c>
      <c r="B238" s="59"/>
      <c r="C238" s="35"/>
      <c r="D238" s="35"/>
      <c r="E238" s="31"/>
      <c r="F238" s="31"/>
      <c r="G238" s="35"/>
      <c r="H238" s="35"/>
      <c r="I238" s="31" t="s">
        <v>93</v>
      </c>
      <c r="J238" s="37" t="s">
        <v>96</v>
      </c>
      <c r="K238" s="58" t="s">
        <v>118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>
      <c r="A239" s="32"/>
      <c r="B239" s="33"/>
      <c r="C239" s="39" t="s">
        <v>85</v>
      </c>
      <c r="D239" s="39" t="s">
        <v>15</v>
      </c>
      <c r="E239" s="34" t="s">
        <v>123</v>
      </c>
      <c r="F239" s="34" t="s">
        <v>124</v>
      </c>
      <c r="G239" s="39" t="s">
        <v>11</v>
      </c>
      <c r="H239" s="39" t="s">
        <v>90</v>
      </c>
      <c r="I239" s="34" t="s">
        <v>94</v>
      </c>
      <c r="J239" s="34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>
      <c r="A240" s="40"/>
      <c r="B240" s="41"/>
      <c r="C240" s="42" t="s">
        <v>16</v>
      </c>
      <c r="D240" s="43"/>
      <c r="E240" s="42" t="s">
        <v>99</v>
      </c>
      <c r="F240" s="42" t="s">
        <v>100</v>
      </c>
      <c r="G240" s="44" t="s">
        <v>16</v>
      </c>
      <c r="H240" s="42" t="s">
        <v>91</v>
      </c>
      <c r="I240" s="42" t="s">
        <v>95</v>
      </c>
      <c r="J240" s="42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>
      <c r="A242" s="5" t="s">
        <v>17</v>
      </c>
      <c r="C242" s="2">
        <f>SUM(C244:C252)</f>
        <v>336</v>
      </c>
      <c r="D242" s="2">
        <f aca="true" t="shared" si="31" ref="D242:J242">SUM(D244:D252)</f>
        <v>335</v>
      </c>
      <c r="E242" s="2">
        <f t="shared" si="31"/>
        <v>178</v>
      </c>
      <c r="F242" s="2">
        <f t="shared" si="31"/>
        <v>157</v>
      </c>
      <c r="G242" s="2">
        <f t="shared" si="31"/>
        <v>1</v>
      </c>
      <c r="H242" s="2">
        <f t="shared" si="31"/>
        <v>336</v>
      </c>
      <c r="I242" s="2">
        <f t="shared" si="31"/>
        <v>0</v>
      </c>
      <c r="J242" s="2">
        <f t="shared" si="31"/>
        <v>0</v>
      </c>
      <c r="K242" s="5" t="s">
        <v>17</v>
      </c>
      <c r="M242" s="2">
        <f>SUM(M244:M252)</f>
        <v>360</v>
      </c>
      <c r="N242" s="2">
        <f aca="true" t="shared" si="32" ref="N242:S242">SUM(N244:N252)</f>
        <v>179</v>
      </c>
      <c r="O242" s="2">
        <f t="shared" si="32"/>
        <v>181</v>
      </c>
      <c r="P242" s="2">
        <f t="shared" si="32"/>
        <v>4</v>
      </c>
      <c r="Q242" s="2">
        <f t="shared" si="32"/>
        <v>2</v>
      </c>
      <c r="R242" s="2">
        <f t="shared" si="32"/>
        <v>323</v>
      </c>
      <c r="S242" s="2">
        <f t="shared" si="32"/>
        <v>15</v>
      </c>
    </row>
    <row r="244" spans="1:19" ht="12.75">
      <c r="A244" s="2" t="s">
        <v>174</v>
      </c>
      <c r="C244" s="2">
        <f>D244+G244</f>
        <v>47</v>
      </c>
      <c r="D244" s="2">
        <f>E244+F244</f>
        <v>47</v>
      </c>
      <c r="E244" s="9">
        <v>29</v>
      </c>
      <c r="F244" s="9">
        <v>18</v>
      </c>
      <c r="G244" s="9">
        <v>0</v>
      </c>
      <c r="H244" s="9">
        <v>47</v>
      </c>
      <c r="I244" s="9">
        <v>0</v>
      </c>
      <c r="J244" s="9">
        <v>0</v>
      </c>
      <c r="K244" s="2" t="s">
        <v>174</v>
      </c>
      <c r="M244" s="2">
        <f>N244+O244</f>
        <v>64</v>
      </c>
      <c r="N244" s="9">
        <v>34</v>
      </c>
      <c r="O244" s="9">
        <v>30</v>
      </c>
      <c r="P244" s="9">
        <v>0</v>
      </c>
      <c r="Q244" s="9">
        <v>0</v>
      </c>
      <c r="R244" s="9">
        <v>66</v>
      </c>
      <c r="S244" s="9">
        <v>3</v>
      </c>
    </row>
    <row r="245" spans="1:19" ht="12.75">
      <c r="A245" s="11" t="s">
        <v>116</v>
      </c>
      <c r="C245" s="2">
        <f aca="true" t="shared" si="33" ref="C245:C252">D245+G245</f>
        <v>16</v>
      </c>
      <c r="D245" s="2">
        <f aca="true" t="shared" si="34" ref="D245:D252">E245+F245</f>
        <v>16</v>
      </c>
      <c r="E245" s="9">
        <v>6</v>
      </c>
      <c r="F245" s="9">
        <v>10</v>
      </c>
      <c r="G245" s="9">
        <v>0</v>
      </c>
      <c r="H245" s="9">
        <v>16</v>
      </c>
      <c r="I245" s="9">
        <v>0</v>
      </c>
      <c r="J245" s="9">
        <v>0</v>
      </c>
      <c r="K245" s="11" t="s">
        <v>116</v>
      </c>
      <c r="M245" s="2">
        <f aca="true" t="shared" si="35" ref="M245:M252">N245+O245</f>
        <v>15</v>
      </c>
      <c r="N245" s="9">
        <v>10</v>
      </c>
      <c r="O245" s="9">
        <v>5</v>
      </c>
      <c r="P245" s="9">
        <v>0</v>
      </c>
      <c r="Q245" s="9">
        <v>1</v>
      </c>
      <c r="R245" s="9">
        <v>13</v>
      </c>
      <c r="S245" s="9">
        <v>0</v>
      </c>
    </row>
    <row r="246" spans="1:19" ht="12.75">
      <c r="A246" s="11" t="s">
        <v>115</v>
      </c>
      <c r="C246" s="2">
        <f t="shared" si="33"/>
        <v>64</v>
      </c>
      <c r="D246" s="2">
        <f t="shared" si="34"/>
        <v>64</v>
      </c>
      <c r="E246" s="9">
        <v>33</v>
      </c>
      <c r="F246" s="9">
        <v>31</v>
      </c>
      <c r="G246" s="9">
        <v>0</v>
      </c>
      <c r="H246" s="9">
        <v>64</v>
      </c>
      <c r="I246" s="9">
        <v>0</v>
      </c>
      <c r="J246" s="9">
        <v>0</v>
      </c>
      <c r="K246" s="11" t="s">
        <v>115</v>
      </c>
      <c r="M246" s="2">
        <f t="shared" si="35"/>
        <v>39</v>
      </c>
      <c r="N246" s="9">
        <v>17</v>
      </c>
      <c r="O246" s="9">
        <v>22</v>
      </c>
      <c r="P246" s="9">
        <v>1</v>
      </c>
      <c r="Q246" s="9">
        <v>0</v>
      </c>
      <c r="R246" s="9">
        <v>47</v>
      </c>
      <c r="S246" s="9">
        <v>1</v>
      </c>
    </row>
    <row r="247" spans="1:19" ht="12.75">
      <c r="A247" s="11" t="s">
        <v>114</v>
      </c>
      <c r="C247" s="2">
        <f t="shared" si="33"/>
        <v>21</v>
      </c>
      <c r="D247" s="2">
        <f t="shared" si="34"/>
        <v>21</v>
      </c>
      <c r="E247" s="9">
        <v>13</v>
      </c>
      <c r="F247" s="9">
        <v>8</v>
      </c>
      <c r="G247" s="9">
        <v>0</v>
      </c>
      <c r="H247" s="9">
        <v>21</v>
      </c>
      <c r="I247" s="9">
        <v>0</v>
      </c>
      <c r="J247" s="9">
        <v>0</v>
      </c>
      <c r="K247" s="11" t="s">
        <v>114</v>
      </c>
      <c r="M247" s="2">
        <f t="shared" si="35"/>
        <v>17</v>
      </c>
      <c r="N247" s="9">
        <v>7</v>
      </c>
      <c r="O247" s="9">
        <v>10</v>
      </c>
      <c r="P247" s="9">
        <v>0</v>
      </c>
      <c r="Q247" s="9">
        <v>0</v>
      </c>
      <c r="R247" s="9">
        <v>20</v>
      </c>
      <c r="S247" s="9">
        <v>0</v>
      </c>
    </row>
    <row r="248" spans="1:19" ht="12.75">
      <c r="A248" s="11" t="s">
        <v>175</v>
      </c>
      <c r="C248" s="2">
        <f t="shared" si="33"/>
        <v>67</v>
      </c>
      <c r="D248" s="2">
        <f t="shared" si="34"/>
        <v>66</v>
      </c>
      <c r="E248" s="9">
        <v>37</v>
      </c>
      <c r="F248" s="9">
        <v>29</v>
      </c>
      <c r="G248" s="9">
        <v>1</v>
      </c>
      <c r="H248" s="9">
        <v>67</v>
      </c>
      <c r="I248" s="9">
        <v>0</v>
      </c>
      <c r="J248" s="9">
        <v>0</v>
      </c>
      <c r="K248" s="11" t="s">
        <v>175</v>
      </c>
      <c r="M248" s="2">
        <f t="shared" si="35"/>
        <v>98</v>
      </c>
      <c r="N248" s="9">
        <v>47</v>
      </c>
      <c r="O248" s="9">
        <v>51</v>
      </c>
      <c r="P248" s="9">
        <v>1</v>
      </c>
      <c r="Q248" s="9">
        <v>0</v>
      </c>
      <c r="R248" s="9">
        <v>77</v>
      </c>
      <c r="S248" s="9">
        <v>8</v>
      </c>
    </row>
    <row r="249" spans="1:19" ht="12.75">
      <c r="A249" s="11" t="s">
        <v>113</v>
      </c>
      <c r="C249" s="2">
        <f t="shared" si="33"/>
        <v>57</v>
      </c>
      <c r="D249" s="2">
        <f t="shared" si="34"/>
        <v>57</v>
      </c>
      <c r="E249" s="9">
        <v>26</v>
      </c>
      <c r="F249" s="9">
        <v>31</v>
      </c>
      <c r="G249" s="9">
        <v>0</v>
      </c>
      <c r="H249" s="9">
        <v>57</v>
      </c>
      <c r="I249" s="9">
        <v>0</v>
      </c>
      <c r="J249" s="9">
        <v>0</v>
      </c>
      <c r="K249" s="11" t="s">
        <v>113</v>
      </c>
      <c r="M249" s="2">
        <f t="shared" si="35"/>
        <v>58</v>
      </c>
      <c r="N249" s="9">
        <v>35</v>
      </c>
      <c r="O249" s="9">
        <v>23</v>
      </c>
      <c r="P249" s="9">
        <v>0</v>
      </c>
      <c r="Q249" s="9">
        <v>0</v>
      </c>
      <c r="R249" s="9">
        <v>43</v>
      </c>
      <c r="S249" s="9">
        <v>3</v>
      </c>
    </row>
    <row r="250" spans="1:19" ht="12.75">
      <c r="A250" s="11" t="s">
        <v>176</v>
      </c>
      <c r="C250" s="2">
        <f t="shared" si="33"/>
        <v>40</v>
      </c>
      <c r="D250" s="2">
        <f t="shared" si="34"/>
        <v>40</v>
      </c>
      <c r="E250" s="9">
        <v>17</v>
      </c>
      <c r="F250" s="9">
        <v>23</v>
      </c>
      <c r="G250" s="9">
        <v>0</v>
      </c>
      <c r="H250" s="9">
        <v>40</v>
      </c>
      <c r="I250" s="9">
        <v>0</v>
      </c>
      <c r="J250" s="9">
        <v>0</v>
      </c>
      <c r="K250" s="11" t="s">
        <v>176</v>
      </c>
      <c r="M250" s="2">
        <f t="shared" si="35"/>
        <v>46</v>
      </c>
      <c r="N250" s="9">
        <v>22</v>
      </c>
      <c r="O250" s="9">
        <v>24</v>
      </c>
      <c r="P250" s="9">
        <v>2</v>
      </c>
      <c r="Q250" s="9">
        <v>0</v>
      </c>
      <c r="R250" s="9">
        <v>32</v>
      </c>
      <c r="S250" s="9">
        <v>0</v>
      </c>
    </row>
    <row r="251" spans="1:19" ht="12.75">
      <c r="A251" s="11" t="s">
        <v>111</v>
      </c>
      <c r="C251" s="2">
        <f t="shared" si="33"/>
        <v>1</v>
      </c>
      <c r="D251" s="2">
        <f t="shared" si="34"/>
        <v>1</v>
      </c>
      <c r="E251" s="9">
        <v>0</v>
      </c>
      <c r="F251" s="9">
        <v>1</v>
      </c>
      <c r="G251" s="9">
        <v>0</v>
      </c>
      <c r="H251" s="9">
        <v>1</v>
      </c>
      <c r="I251" s="9">
        <v>0</v>
      </c>
      <c r="J251" s="9">
        <v>0</v>
      </c>
      <c r="K251" s="11" t="s">
        <v>111</v>
      </c>
      <c r="M251" s="2">
        <f t="shared" si="35"/>
        <v>5</v>
      </c>
      <c r="N251" s="9">
        <v>1</v>
      </c>
      <c r="O251" s="9">
        <v>4</v>
      </c>
      <c r="P251" s="9">
        <v>0</v>
      </c>
      <c r="Q251" s="9">
        <v>0</v>
      </c>
      <c r="R251" s="9">
        <v>3</v>
      </c>
      <c r="S251" s="9">
        <v>0</v>
      </c>
    </row>
    <row r="252" spans="1:19" ht="12.75">
      <c r="A252" s="11" t="s">
        <v>112</v>
      </c>
      <c r="C252" s="2">
        <f t="shared" si="33"/>
        <v>23</v>
      </c>
      <c r="D252" s="2">
        <f t="shared" si="34"/>
        <v>23</v>
      </c>
      <c r="E252" s="9">
        <v>17</v>
      </c>
      <c r="F252" s="9">
        <v>6</v>
      </c>
      <c r="G252" s="9">
        <v>0</v>
      </c>
      <c r="H252" s="9">
        <v>23</v>
      </c>
      <c r="I252" s="9">
        <v>0</v>
      </c>
      <c r="J252" s="9">
        <v>0</v>
      </c>
      <c r="K252" s="11" t="s">
        <v>112</v>
      </c>
      <c r="M252" s="2">
        <f t="shared" si="35"/>
        <v>18</v>
      </c>
      <c r="N252" s="9">
        <v>6</v>
      </c>
      <c r="O252" s="9">
        <v>12</v>
      </c>
      <c r="P252" s="9">
        <v>0</v>
      </c>
      <c r="Q252" s="9">
        <v>1</v>
      </c>
      <c r="R252" s="9">
        <v>22</v>
      </c>
      <c r="S252" s="9">
        <v>0</v>
      </c>
    </row>
    <row r="253" ht="12.75"/>
    <row r="254" ht="12.75">
      <c r="A254" s="5"/>
    </row>
    <row r="255" spans="1:11" ht="12.75" customHeight="1">
      <c r="A255" s="5"/>
      <c r="C255" s="2" t="s">
        <v>155</v>
      </c>
      <c r="K255" s="5"/>
    </row>
    <row r="256" spans="1:11" ht="12.75">
      <c r="A256" s="2" t="s">
        <v>161</v>
      </c>
      <c r="K256" s="2" t="s">
        <v>161</v>
      </c>
    </row>
    <row r="259" spans="2:12" ht="12.75">
      <c r="B259" s="2" t="s">
        <v>104</v>
      </c>
      <c r="L259" s="2" t="s">
        <v>104</v>
      </c>
    </row>
    <row r="260" spans="3:13" ht="12.75">
      <c r="C260" s="2" t="s">
        <v>197</v>
      </c>
      <c r="M260" s="2" t="s">
        <v>197</v>
      </c>
    </row>
    <row r="262" spans="1:19" s="13" customFormat="1" ht="12.75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>
      <c r="A263" s="32"/>
      <c r="B263" s="33"/>
      <c r="C263" s="34" t="s">
        <v>84</v>
      </c>
      <c r="D263" s="60" t="s">
        <v>156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>
      <c r="A264" s="53" t="s">
        <v>117</v>
      </c>
      <c r="B264" s="54"/>
      <c r="C264" s="34" t="s">
        <v>7</v>
      </c>
      <c r="D264" s="30"/>
      <c r="E264" s="55" t="s">
        <v>167</v>
      </c>
      <c r="F264" s="57"/>
      <c r="G264" s="34" t="s">
        <v>7</v>
      </c>
      <c r="H264" s="31" t="s">
        <v>88</v>
      </c>
      <c r="I264" s="55" t="s">
        <v>92</v>
      </c>
      <c r="J264" s="57"/>
      <c r="K264" s="53" t="s">
        <v>117</v>
      </c>
      <c r="L264" s="54"/>
      <c r="M264" s="30"/>
      <c r="N264" s="55" t="s">
        <v>169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>
      <c r="A265" s="58"/>
      <c r="B265" s="59"/>
      <c r="C265" s="35"/>
      <c r="D265" s="34" t="s">
        <v>10</v>
      </c>
      <c r="E265" s="60" t="s">
        <v>168</v>
      </c>
      <c r="F265" s="62"/>
      <c r="G265" s="35"/>
      <c r="H265" s="34" t="s">
        <v>89</v>
      </c>
      <c r="I265" s="60" t="s">
        <v>98</v>
      </c>
      <c r="J265" s="62"/>
      <c r="K265" s="58"/>
      <c r="L265" s="59"/>
      <c r="M265" s="34" t="s">
        <v>10</v>
      </c>
      <c r="N265" s="60" t="s">
        <v>170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>
      <c r="A266" s="58" t="s">
        <v>118</v>
      </c>
      <c r="B266" s="59"/>
      <c r="C266" s="35"/>
      <c r="D266" s="35"/>
      <c r="E266" s="31"/>
      <c r="F266" s="31"/>
      <c r="G266" s="35"/>
      <c r="H266" s="35"/>
      <c r="I266" s="31" t="s">
        <v>93</v>
      </c>
      <c r="J266" s="37" t="s">
        <v>96</v>
      </c>
      <c r="K266" s="58" t="s">
        <v>118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>
      <c r="A267" s="32"/>
      <c r="B267" s="33"/>
      <c r="C267" s="39" t="s">
        <v>85</v>
      </c>
      <c r="D267" s="39" t="s">
        <v>15</v>
      </c>
      <c r="E267" s="34" t="s">
        <v>123</v>
      </c>
      <c r="F267" s="34" t="s">
        <v>124</v>
      </c>
      <c r="G267" s="39" t="s">
        <v>11</v>
      </c>
      <c r="H267" s="39" t="s">
        <v>90</v>
      </c>
      <c r="I267" s="34" t="s">
        <v>94</v>
      </c>
      <c r="J267" s="34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>
      <c r="A268" s="40"/>
      <c r="B268" s="41"/>
      <c r="C268" s="42" t="s">
        <v>16</v>
      </c>
      <c r="D268" s="43"/>
      <c r="E268" s="42" t="s">
        <v>99</v>
      </c>
      <c r="F268" s="42" t="s">
        <v>100</v>
      </c>
      <c r="G268" s="44" t="s">
        <v>16</v>
      </c>
      <c r="H268" s="42" t="s">
        <v>91</v>
      </c>
      <c r="I268" s="42" t="s">
        <v>95</v>
      </c>
      <c r="J268" s="42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>
      <c r="A270" s="5" t="s">
        <v>17</v>
      </c>
      <c r="C270" s="2">
        <f>SUM(C272:C277)</f>
        <v>36</v>
      </c>
      <c r="D270" s="2">
        <f aca="true" t="shared" si="36" ref="D270:J270">SUM(D272:D277)</f>
        <v>36</v>
      </c>
      <c r="E270" s="2">
        <f t="shared" si="36"/>
        <v>14</v>
      </c>
      <c r="F270" s="2">
        <f t="shared" si="36"/>
        <v>22</v>
      </c>
      <c r="G270" s="2">
        <f t="shared" si="36"/>
        <v>0</v>
      </c>
      <c r="H270" s="2">
        <f t="shared" si="36"/>
        <v>36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50</v>
      </c>
      <c r="N270" s="2">
        <f aca="true" t="shared" si="37" ref="N270:S270">SUM(N272:N277)</f>
        <v>30</v>
      </c>
      <c r="O270" s="2">
        <f t="shared" si="37"/>
        <v>20</v>
      </c>
      <c r="P270" s="2">
        <f t="shared" si="37"/>
        <v>1</v>
      </c>
      <c r="Q270" s="2">
        <f t="shared" si="37"/>
        <v>2</v>
      </c>
      <c r="R270" s="2">
        <f t="shared" si="37"/>
        <v>21</v>
      </c>
      <c r="S270" s="2">
        <f t="shared" si="37"/>
        <v>2</v>
      </c>
    </row>
    <row r="272" spans="1:19" ht="12.75">
      <c r="A272" s="11" t="s">
        <v>73</v>
      </c>
      <c r="C272" s="2">
        <f aca="true" t="shared" si="38" ref="C272:C277">D272+G272</f>
        <v>1</v>
      </c>
      <c r="D272" s="2">
        <f aca="true" t="shared" si="39" ref="D272:D277">E272+F272</f>
        <v>1</v>
      </c>
      <c r="E272" s="9">
        <v>1</v>
      </c>
      <c r="F272" s="9">
        <v>0</v>
      </c>
      <c r="G272" s="9">
        <v>0</v>
      </c>
      <c r="H272" s="9">
        <v>1</v>
      </c>
      <c r="I272" s="9">
        <v>0</v>
      </c>
      <c r="J272" s="9">
        <v>0</v>
      </c>
      <c r="K272" s="11" t="s">
        <v>73</v>
      </c>
      <c r="M272" s="2">
        <f aca="true" t="shared" si="40" ref="M272:M277">N272+O272</f>
        <v>3</v>
      </c>
      <c r="N272" s="9">
        <v>0</v>
      </c>
      <c r="O272" s="9">
        <v>3</v>
      </c>
      <c r="P272" s="9">
        <v>0</v>
      </c>
      <c r="Q272" s="9">
        <v>0</v>
      </c>
      <c r="R272" s="9">
        <v>0</v>
      </c>
      <c r="S272" s="9">
        <v>0</v>
      </c>
    </row>
    <row r="273" spans="1:19" ht="12.75">
      <c r="A273" s="11" t="s">
        <v>30</v>
      </c>
      <c r="C273" s="2">
        <f t="shared" si="38"/>
        <v>4</v>
      </c>
      <c r="D273" s="2">
        <f t="shared" si="39"/>
        <v>4</v>
      </c>
      <c r="E273" s="9">
        <v>1</v>
      </c>
      <c r="F273" s="9">
        <v>3</v>
      </c>
      <c r="G273" s="9">
        <v>0</v>
      </c>
      <c r="H273" s="9">
        <v>4</v>
      </c>
      <c r="I273" s="9">
        <v>0</v>
      </c>
      <c r="J273" s="9">
        <v>0</v>
      </c>
      <c r="K273" s="11" t="s">
        <v>30</v>
      </c>
      <c r="M273" s="2">
        <f t="shared" si="40"/>
        <v>2</v>
      </c>
      <c r="N273" s="9">
        <v>1</v>
      </c>
      <c r="O273" s="9">
        <v>1</v>
      </c>
      <c r="P273" s="9">
        <v>0</v>
      </c>
      <c r="Q273" s="9">
        <v>0</v>
      </c>
      <c r="R273" s="9">
        <v>4</v>
      </c>
      <c r="S273" s="9">
        <v>0</v>
      </c>
    </row>
    <row r="274" spans="1:19" ht="12.75">
      <c r="A274" s="11" t="s">
        <v>33</v>
      </c>
      <c r="C274" s="2">
        <f t="shared" si="38"/>
        <v>1</v>
      </c>
      <c r="D274" s="2">
        <f t="shared" si="39"/>
        <v>1</v>
      </c>
      <c r="E274" s="9">
        <v>1</v>
      </c>
      <c r="F274" s="9">
        <v>0</v>
      </c>
      <c r="G274" s="9">
        <v>0</v>
      </c>
      <c r="H274" s="9">
        <v>1</v>
      </c>
      <c r="I274" s="9">
        <v>0</v>
      </c>
      <c r="J274" s="9">
        <v>0</v>
      </c>
      <c r="K274" s="11" t="s">
        <v>33</v>
      </c>
      <c r="M274" s="2">
        <f t="shared" si="40"/>
        <v>5</v>
      </c>
      <c r="N274" s="9">
        <v>3</v>
      </c>
      <c r="O274" s="9">
        <v>2</v>
      </c>
      <c r="P274" s="9">
        <v>0</v>
      </c>
      <c r="Q274" s="9">
        <v>1</v>
      </c>
      <c r="R274" s="9">
        <v>4</v>
      </c>
      <c r="S274" s="9">
        <v>0</v>
      </c>
    </row>
    <row r="275" spans="1:19" ht="12.75">
      <c r="A275" s="11" t="s">
        <v>48</v>
      </c>
      <c r="C275" s="2">
        <f t="shared" si="38"/>
        <v>1</v>
      </c>
      <c r="D275" s="2">
        <f t="shared" si="39"/>
        <v>1</v>
      </c>
      <c r="E275" s="9">
        <v>1</v>
      </c>
      <c r="F275" s="9">
        <v>0</v>
      </c>
      <c r="G275" s="9">
        <v>0</v>
      </c>
      <c r="H275" s="9">
        <v>1</v>
      </c>
      <c r="I275" s="9">
        <v>0</v>
      </c>
      <c r="J275" s="9">
        <v>0</v>
      </c>
      <c r="K275" s="11" t="s">
        <v>48</v>
      </c>
      <c r="M275" s="2">
        <f t="shared" si="40"/>
        <v>5</v>
      </c>
      <c r="N275" s="9">
        <v>4</v>
      </c>
      <c r="O275" s="9">
        <v>1</v>
      </c>
      <c r="P275" s="9">
        <v>0</v>
      </c>
      <c r="Q275" s="9">
        <v>0</v>
      </c>
      <c r="R275" s="9">
        <v>1</v>
      </c>
      <c r="S275" s="9">
        <v>0</v>
      </c>
    </row>
    <row r="276" spans="1:19" ht="12.75">
      <c r="A276" s="2" t="s">
        <v>49</v>
      </c>
      <c r="C276" s="2">
        <f t="shared" si="38"/>
        <v>14</v>
      </c>
      <c r="D276" s="2">
        <f t="shared" si="39"/>
        <v>14</v>
      </c>
      <c r="E276" s="9">
        <v>4</v>
      </c>
      <c r="F276" s="9">
        <v>10</v>
      </c>
      <c r="G276" s="9">
        <v>0</v>
      </c>
      <c r="H276" s="9">
        <v>14</v>
      </c>
      <c r="I276" s="9">
        <v>0</v>
      </c>
      <c r="J276" s="9">
        <v>0</v>
      </c>
      <c r="K276" s="2" t="s">
        <v>49</v>
      </c>
      <c r="M276" s="2">
        <f t="shared" si="40"/>
        <v>21</v>
      </c>
      <c r="N276" s="9">
        <v>15</v>
      </c>
      <c r="O276" s="9">
        <v>6</v>
      </c>
      <c r="P276" s="9">
        <v>0</v>
      </c>
      <c r="Q276" s="9">
        <v>1</v>
      </c>
      <c r="R276" s="9">
        <v>7</v>
      </c>
      <c r="S276" s="9">
        <v>2</v>
      </c>
    </row>
    <row r="277" spans="1:19" ht="12.75">
      <c r="A277" s="11" t="s">
        <v>64</v>
      </c>
      <c r="C277" s="2">
        <f t="shared" si="38"/>
        <v>15</v>
      </c>
      <c r="D277" s="2">
        <f t="shared" si="39"/>
        <v>15</v>
      </c>
      <c r="E277" s="9">
        <v>6</v>
      </c>
      <c r="F277" s="9">
        <v>9</v>
      </c>
      <c r="G277" s="9">
        <v>0</v>
      </c>
      <c r="H277" s="9">
        <v>15</v>
      </c>
      <c r="I277" s="9">
        <v>0</v>
      </c>
      <c r="J277" s="9">
        <v>0</v>
      </c>
      <c r="K277" s="11" t="s">
        <v>64</v>
      </c>
      <c r="M277" s="2">
        <f t="shared" si="40"/>
        <v>14</v>
      </c>
      <c r="N277" s="9">
        <v>7</v>
      </c>
      <c r="O277" s="9">
        <v>7</v>
      </c>
      <c r="P277" s="9">
        <v>1</v>
      </c>
      <c r="Q277" s="9">
        <v>0</v>
      </c>
      <c r="R277" s="9">
        <v>5</v>
      </c>
      <c r="S277" s="9">
        <v>0</v>
      </c>
    </row>
    <row r="278" ht="12"/>
    <row r="279" spans="1:22" ht="12.75">
      <c r="A279" s="2"/>
      <c r="V279" s="2"/>
    </row>
    <row r="280" spans="1:11" ht="12.75" customHeight="1">
      <c r="A280" s="5"/>
      <c r="K280" s="5"/>
    </row>
    <row r="281" spans="1:11" ht="12.75">
      <c r="A281" s="5" t="s">
        <v>179</v>
      </c>
      <c r="K281" s="5" t="s">
        <v>179</v>
      </c>
    </row>
    <row r="282" spans="1:19" ht="12.75">
      <c r="A282" s="3" t="s">
        <v>135</v>
      </c>
      <c r="C282" s="2">
        <f>D282+G282</f>
        <v>1</v>
      </c>
      <c r="D282" s="2">
        <f>E282+F282</f>
        <v>1</v>
      </c>
      <c r="E282" s="9">
        <v>0</v>
      </c>
      <c r="F282" s="9">
        <v>1</v>
      </c>
      <c r="G282" s="9">
        <v>0</v>
      </c>
      <c r="H282" s="9">
        <v>1</v>
      </c>
      <c r="I282" s="9">
        <v>0</v>
      </c>
      <c r="J282" s="9">
        <v>0</v>
      </c>
      <c r="K282" s="3" t="s">
        <v>135</v>
      </c>
      <c r="M282" s="2">
        <f>N282+O282</f>
        <v>3</v>
      </c>
      <c r="N282" s="9">
        <v>0</v>
      </c>
      <c r="O282" s="9">
        <v>3</v>
      </c>
      <c r="P282" s="9">
        <v>0</v>
      </c>
      <c r="Q282" s="9">
        <v>0</v>
      </c>
      <c r="R282" s="9">
        <v>3</v>
      </c>
      <c r="S282" s="9">
        <v>0</v>
      </c>
    </row>
    <row r="284" spans="1:11" ht="12.75">
      <c r="A284" s="5" t="s">
        <v>136</v>
      </c>
      <c r="C284"/>
      <c r="D284"/>
      <c r="K284" s="5" t="s">
        <v>136</v>
      </c>
    </row>
    <row r="285" spans="1:19" ht="12.75">
      <c r="A285" s="3" t="s">
        <v>137</v>
      </c>
      <c r="C285" s="2">
        <f>D285+G285</f>
        <v>1</v>
      </c>
      <c r="D285" s="2">
        <f>E285+F285</f>
        <v>1</v>
      </c>
      <c r="E285" s="9">
        <v>1</v>
      </c>
      <c r="F285" s="9">
        <v>0</v>
      </c>
      <c r="G285" s="9">
        <v>0</v>
      </c>
      <c r="H285" s="9">
        <v>1</v>
      </c>
      <c r="I285" s="9">
        <v>0</v>
      </c>
      <c r="J285" s="9">
        <v>0</v>
      </c>
      <c r="K285" s="3" t="s">
        <v>137</v>
      </c>
      <c r="M285" s="2">
        <f>N285+O285</f>
        <v>15</v>
      </c>
      <c r="N285" s="9">
        <v>9</v>
      </c>
      <c r="O285" s="9">
        <v>6</v>
      </c>
      <c r="P285" s="9">
        <v>0</v>
      </c>
      <c r="Q285" s="9">
        <v>0</v>
      </c>
      <c r="R285" s="9">
        <v>12</v>
      </c>
      <c r="S285" s="9">
        <v>0</v>
      </c>
    </row>
    <row r="286" ht="12.75">
      <c r="R286" s="2" t="s">
        <v>155</v>
      </c>
    </row>
    <row r="287" spans="1:19" ht="12.75">
      <c r="A287" s="6" t="s">
        <v>17</v>
      </c>
      <c r="C287" s="2">
        <f>D287+G287</f>
        <v>1503</v>
      </c>
      <c r="D287" s="2">
        <f>E287+F287</f>
        <v>1500</v>
      </c>
      <c r="E287" s="2">
        <f aca="true" t="shared" si="41" ref="E287:J287">SUM(E26,E53,E75,E107,E138,E160,E191,E219,E242,E270,E282,E285)</f>
        <v>769</v>
      </c>
      <c r="F287" s="2">
        <f t="shared" si="41"/>
        <v>731</v>
      </c>
      <c r="G287" s="2">
        <f t="shared" si="41"/>
        <v>3</v>
      </c>
      <c r="H287" s="2">
        <f t="shared" si="41"/>
        <v>1502</v>
      </c>
      <c r="I287" s="2">
        <f t="shared" si="41"/>
        <v>1</v>
      </c>
      <c r="J287" s="2">
        <f t="shared" si="41"/>
        <v>0</v>
      </c>
      <c r="K287" s="6" t="s">
        <v>17</v>
      </c>
      <c r="M287" s="2">
        <f>N287+O287</f>
        <v>1740</v>
      </c>
      <c r="N287" s="2">
        <f aca="true" t="shared" si="42" ref="N287:S287">SUM(N26,N53,N75,N107,N138,N160,N191,N219,N242,N270,N282,N285)</f>
        <v>902</v>
      </c>
      <c r="O287" s="2">
        <f t="shared" si="42"/>
        <v>838</v>
      </c>
      <c r="P287" s="2">
        <f t="shared" si="42"/>
        <v>20</v>
      </c>
      <c r="Q287" s="2">
        <f t="shared" si="42"/>
        <v>44</v>
      </c>
      <c r="R287" s="2">
        <f t="shared" si="42"/>
        <v>1255</v>
      </c>
      <c r="S287" s="2">
        <f t="shared" si="42"/>
        <v>91</v>
      </c>
    </row>
    <row r="288" spans="1:11" ht="12.75">
      <c r="A288" s="12" t="s">
        <v>18</v>
      </c>
      <c r="K288" s="12" t="s">
        <v>18</v>
      </c>
    </row>
    <row r="290" spans="3:20" ht="12.75"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3" spans="2:12" ht="12.75">
      <c r="B293" s="2" t="s">
        <v>104</v>
      </c>
      <c r="L293" s="2" t="s">
        <v>104</v>
      </c>
    </row>
    <row r="294" spans="3:13" ht="12.75">
      <c r="C294" s="2" t="s">
        <v>197</v>
      </c>
      <c r="M294" s="2" t="s">
        <v>197</v>
      </c>
    </row>
    <row r="296" spans="1:19" s="13" customFormat="1" ht="12.75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>
      <c r="A297" s="32"/>
      <c r="B297" s="33"/>
      <c r="C297" s="34" t="s">
        <v>84</v>
      </c>
      <c r="D297" s="60" t="s">
        <v>156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>
      <c r="A298" s="53" t="s">
        <v>117</v>
      </c>
      <c r="B298" s="54"/>
      <c r="C298" s="34" t="s">
        <v>7</v>
      </c>
      <c r="D298" s="30"/>
      <c r="E298" s="55" t="s">
        <v>167</v>
      </c>
      <c r="F298" s="57"/>
      <c r="G298" s="34" t="s">
        <v>7</v>
      </c>
      <c r="H298" s="31" t="s">
        <v>88</v>
      </c>
      <c r="I298" s="55" t="s">
        <v>92</v>
      </c>
      <c r="J298" s="57"/>
      <c r="K298" s="53" t="s">
        <v>117</v>
      </c>
      <c r="L298" s="54"/>
      <c r="M298" s="30"/>
      <c r="N298" s="55" t="s">
        <v>169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>
      <c r="A299" s="58"/>
      <c r="B299" s="59"/>
      <c r="C299" s="35"/>
      <c r="D299" s="34" t="s">
        <v>10</v>
      </c>
      <c r="E299" s="60" t="s">
        <v>168</v>
      </c>
      <c r="F299" s="62"/>
      <c r="G299" s="35"/>
      <c r="H299" s="34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170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>
      <c r="A300" s="58" t="s">
        <v>118</v>
      </c>
      <c r="B300" s="59"/>
      <c r="C300" s="35"/>
      <c r="D300" s="35"/>
      <c r="E300" s="31"/>
      <c r="F300" s="31"/>
      <c r="G300" s="35"/>
      <c r="H300" s="35"/>
      <c r="I300" s="31" t="s">
        <v>93</v>
      </c>
      <c r="J300" s="37" t="s">
        <v>96</v>
      </c>
      <c r="K300" s="58" t="s">
        <v>118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>
      <c r="A301" s="32"/>
      <c r="B301" s="33"/>
      <c r="C301" s="39" t="s">
        <v>85</v>
      </c>
      <c r="D301" s="39" t="s">
        <v>15</v>
      </c>
      <c r="E301" s="34" t="s">
        <v>123</v>
      </c>
      <c r="F301" s="34" t="s">
        <v>124</v>
      </c>
      <c r="G301" s="39" t="s">
        <v>11</v>
      </c>
      <c r="H301" s="39" t="s">
        <v>90</v>
      </c>
      <c r="I301" s="34" t="s">
        <v>94</v>
      </c>
      <c r="J301" s="34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>
      <c r="A302" s="40"/>
      <c r="B302" s="41"/>
      <c r="C302" s="42" t="s">
        <v>16</v>
      </c>
      <c r="D302" s="43"/>
      <c r="E302" s="42" t="s">
        <v>99</v>
      </c>
      <c r="F302" s="42" t="s">
        <v>100</v>
      </c>
      <c r="G302" s="44" t="s">
        <v>16</v>
      </c>
      <c r="H302" s="42" t="s">
        <v>91</v>
      </c>
      <c r="I302" s="42" t="s">
        <v>95</v>
      </c>
      <c r="J302" s="42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21" ht="12.75">
      <c r="A304" s="5" t="s">
        <v>17</v>
      </c>
      <c r="C304" s="2">
        <f>SUM(C307:C316)</f>
        <v>1501</v>
      </c>
      <c r="D304" s="2">
        <f aca="true" t="shared" si="43" ref="D304:J304">SUM(D307:D316)</f>
        <v>1498</v>
      </c>
      <c r="E304" s="2">
        <f>SUM(E307:E316)</f>
        <v>768</v>
      </c>
      <c r="F304" s="2">
        <f t="shared" si="43"/>
        <v>730</v>
      </c>
      <c r="G304" s="2">
        <f t="shared" si="43"/>
        <v>3</v>
      </c>
      <c r="H304" s="2">
        <f>SUM(H307:H316)</f>
        <v>1500</v>
      </c>
      <c r="I304" s="2">
        <f t="shared" si="43"/>
        <v>1</v>
      </c>
      <c r="J304" s="2">
        <f t="shared" si="43"/>
        <v>0</v>
      </c>
      <c r="K304" s="5" t="s">
        <v>17</v>
      </c>
      <c r="M304" s="2">
        <f>SUM(M307:M316)</f>
        <v>1722</v>
      </c>
      <c r="N304" s="2">
        <f aca="true" t="shared" si="44" ref="N304:S304">SUM(N307:N316)</f>
        <v>893</v>
      </c>
      <c r="O304" s="2">
        <f t="shared" si="44"/>
        <v>829</v>
      </c>
      <c r="P304" s="2">
        <f t="shared" si="44"/>
        <v>20</v>
      </c>
      <c r="Q304" s="2">
        <f t="shared" si="44"/>
        <v>44</v>
      </c>
      <c r="R304" s="2">
        <f t="shared" si="44"/>
        <v>1240</v>
      </c>
      <c r="S304" s="2">
        <f t="shared" si="44"/>
        <v>91</v>
      </c>
      <c r="U304" s="51"/>
    </row>
    <row r="305" ht="12.75">
      <c r="U305" s="51"/>
    </row>
    <row r="306" spans="1:21" ht="12.75">
      <c r="A306" s="2" t="s">
        <v>152</v>
      </c>
      <c r="K306" s="2" t="s">
        <v>152</v>
      </c>
      <c r="U306" s="51"/>
    </row>
    <row r="307" spans="1:21" ht="12.75">
      <c r="A307" s="2" t="s">
        <v>142</v>
      </c>
      <c r="C307" s="2">
        <f>C26</f>
        <v>175</v>
      </c>
      <c r="D307" s="2">
        <f>D26</f>
        <v>175</v>
      </c>
      <c r="E307" s="2">
        <f aca="true" t="shared" si="45" ref="E307:J307">E26</f>
        <v>81</v>
      </c>
      <c r="F307" s="2">
        <f t="shared" si="45"/>
        <v>94</v>
      </c>
      <c r="G307" s="2">
        <f t="shared" si="45"/>
        <v>0</v>
      </c>
      <c r="H307" s="2">
        <f t="shared" si="45"/>
        <v>175</v>
      </c>
      <c r="I307" s="2">
        <f t="shared" si="45"/>
        <v>0</v>
      </c>
      <c r="J307" s="2">
        <f t="shared" si="45"/>
        <v>0</v>
      </c>
      <c r="K307" s="2" t="s">
        <v>142</v>
      </c>
      <c r="M307" s="2">
        <f>M26</f>
        <v>213</v>
      </c>
      <c r="N307" s="2">
        <f aca="true" t="shared" si="46" ref="N307:S307">N26</f>
        <v>105</v>
      </c>
      <c r="O307" s="2">
        <f t="shared" si="46"/>
        <v>108</v>
      </c>
      <c r="P307" s="2">
        <f t="shared" si="46"/>
        <v>1</v>
      </c>
      <c r="Q307" s="2">
        <f t="shared" si="46"/>
        <v>10</v>
      </c>
      <c r="R307" s="2">
        <f t="shared" si="46"/>
        <v>144</v>
      </c>
      <c r="S307" s="2">
        <f t="shared" si="46"/>
        <v>10</v>
      </c>
      <c r="U307" s="51"/>
    </row>
    <row r="308" spans="1:21" ht="12.75">
      <c r="A308" s="2" t="s">
        <v>143</v>
      </c>
      <c r="C308" s="2">
        <f>C53</f>
        <v>12</v>
      </c>
      <c r="D308" s="2">
        <f aca="true" t="shared" si="47" ref="D308:J308">D53</f>
        <v>12</v>
      </c>
      <c r="E308" s="2">
        <f t="shared" si="47"/>
        <v>6</v>
      </c>
      <c r="F308" s="2">
        <f t="shared" si="47"/>
        <v>6</v>
      </c>
      <c r="G308" s="2">
        <f t="shared" si="47"/>
        <v>0</v>
      </c>
      <c r="H308" s="2">
        <f t="shared" si="47"/>
        <v>12</v>
      </c>
      <c r="I308" s="2">
        <f t="shared" si="47"/>
        <v>0</v>
      </c>
      <c r="J308" s="2">
        <f t="shared" si="47"/>
        <v>0</v>
      </c>
      <c r="K308" s="2" t="s">
        <v>143</v>
      </c>
      <c r="M308" s="2">
        <f>M53</f>
        <v>31</v>
      </c>
      <c r="N308" s="2">
        <f aca="true" t="shared" si="48" ref="N308:S308">N53</f>
        <v>13</v>
      </c>
      <c r="O308" s="2">
        <f t="shared" si="48"/>
        <v>18</v>
      </c>
      <c r="P308" s="2">
        <f t="shared" si="48"/>
        <v>0</v>
      </c>
      <c r="Q308" s="2">
        <f t="shared" si="48"/>
        <v>1</v>
      </c>
      <c r="R308" s="2">
        <f t="shared" si="48"/>
        <v>6</v>
      </c>
      <c r="S308" s="2">
        <f t="shared" si="48"/>
        <v>2</v>
      </c>
      <c r="U308" s="51"/>
    </row>
    <row r="309" spans="1:21" ht="12.75">
      <c r="A309" s="2" t="s">
        <v>144</v>
      </c>
      <c r="C309" s="2">
        <f>C75</f>
        <v>315</v>
      </c>
      <c r="D309" s="2">
        <f aca="true" t="shared" si="49" ref="D309:J309">D75</f>
        <v>315</v>
      </c>
      <c r="E309" s="2">
        <f t="shared" si="49"/>
        <v>157</v>
      </c>
      <c r="F309" s="2">
        <f t="shared" si="49"/>
        <v>158</v>
      </c>
      <c r="G309" s="2">
        <f t="shared" si="49"/>
        <v>0</v>
      </c>
      <c r="H309" s="2">
        <f t="shared" si="49"/>
        <v>314</v>
      </c>
      <c r="I309" s="2">
        <f t="shared" si="49"/>
        <v>1</v>
      </c>
      <c r="J309" s="2">
        <f t="shared" si="49"/>
        <v>0</v>
      </c>
      <c r="K309" s="2" t="s">
        <v>144</v>
      </c>
      <c r="M309" s="2">
        <f>M75</f>
        <v>373</v>
      </c>
      <c r="N309" s="2">
        <f aca="true" t="shared" si="50" ref="N309:S309">N75</f>
        <v>201</v>
      </c>
      <c r="O309" s="2">
        <f t="shared" si="50"/>
        <v>172</v>
      </c>
      <c r="P309" s="2">
        <f t="shared" si="50"/>
        <v>2</v>
      </c>
      <c r="Q309" s="2">
        <f t="shared" si="50"/>
        <v>8</v>
      </c>
      <c r="R309" s="2">
        <f t="shared" si="50"/>
        <v>268</v>
      </c>
      <c r="S309" s="2">
        <f t="shared" si="50"/>
        <v>30</v>
      </c>
      <c r="U309" s="51"/>
    </row>
    <row r="310" spans="1:21" ht="27.75" customHeight="1">
      <c r="A310" s="63" t="s">
        <v>145</v>
      </c>
      <c r="B310" s="63"/>
      <c r="C310" s="2">
        <f>C107</f>
        <v>262</v>
      </c>
      <c r="D310" s="2">
        <f aca="true" t="shared" si="51" ref="D310:J310">D107</f>
        <v>262</v>
      </c>
      <c r="E310" s="2">
        <f t="shared" si="51"/>
        <v>134</v>
      </c>
      <c r="F310" s="2">
        <f t="shared" si="51"/>
        <v>128</v>
      </c>
      <c r="G310" s="2">
        <f t="shared" si="51"/>
        <v>0</v>
      </c>
      <c r="H310" s="2">
        <f t="shared" si="51"/>
        <v>262</v>
      </c>
      <c r="I310" s="2">
        <f t="shared" si="51"/>
        <v>0</v>
      </c>
      <c r="J310" s="2">
        <f t="shared" si="51"/>
        <v>0</v>
      </c>
      <c r="K310" s="63" t="s">
        <v>145</v>
      </c>
      <c r="L310" s="63"/>
      <c r="M310" s="2">
        <f>M107</f>
        <v>258</v>
      </c>
      <c r="N310" s="2">
        <f aca="true" t="shared" si="52" ref="N310:S310">N107</f>
        <v>150</v>
      </c>
      <c r="O310" s="2">
        <f t="shared" si="52"/>
        <v>108</v>
      </c>
      <c r="P310" s="2">
        <f t="shared" si="52"/>
        <v>7</v>
      </c>
      <c r="Q310" s="2">
        <f t="shared" si="52"/>
        <v>10</v>
      </c>
      <c r="R310" s="2">
        <f t="shared" si="52"/>
        <v>221</v>
      </c>
      <c r="S310" s="2">
        <f t="shared" si="52"/>
        <v>15</v>
      </c>
      <c r="U310" s="51"/>
    </row>
    <row r="311" spans="1:21" ht="26.25" customHeight="1">
      <c r="A311" s="63" t="s">
        <v>146</v>
      </c>
      <c r="B311" s="63"/>
      <c r="C311" s="2">
        <f>C138</f>
        <v>20</v>
      </c>
      <c r="D311" s="2">
        <f aca="true" t="shared" si="53" ref="D311:J311">D138</f>
        <v>20</v>
      </c>
      <c r="E311" s="2">
        <f t="shared" si="53"/>
        <v>11</v>
      </c>
      <c r="F311" s="2">
        <f t="shared" si="53"/>
        <v>9</v>
      </c>
      <c r="G311" s="2">
        <f t="shared" si="53"/>
        <v>0</v>
      </c>
      <c r="H311" s="2">
        <f t="shared" si="53"/>
        <v>20</v>
      </c>
      <c r="I311" s="2">
        <f t="shared" si="53"/>
        <v>0</v>
      </c>
      <c r="J311" s="2">
        <f t="shared" si="53"/>
        <v>0</v>
      </c>
      <c r="K311" s="63" t="s">
        <v>146</v>
      </c>
      <c r="L311" s="63"/>
      <c r="M311" s="2">
        <f>M138</f>
        <v>27</v>
      </c>
      <c r="N311" s="2">
        <f aca="true" t="shared" si="54" ref="N311:S311">N138</f>
        <v>16</v>
      </c>
      <c r="O311" s="2">
        <f t="shared" si="54"/>
        <v>11</v>
      </c>
      <c r="P311" s="2">
        <f t="shared" si="54"/>
        <v>0</v>
      </c>
      <c r="Q311" s="2">
        <f t="shared" si="54"/>
        <v>0</v>
      </c>
      <c r="R311" s="2">
        <f t="shared" si="54"/>
        <v>18</v>
      </c>
      <c r="S311" s="2">
        <f t="shared" si="54"/>
        <v>1</v>
      </c>
      <c r="U311" s="51"/>
    </row>
    <row r="312" spans="1:21" ht="27" customHeight="1">
      <c r="A312" s="63" t="s">
        <v>162</v>
      </c>
      <c r="B312" s="63"/>
      <c r="C312" s="2">
        <f>C160</f>
        <v>131</v>
      </c>
      <c r="D312" s="2">
        <f aca="true" t="shared" si="55" ref="D312:J312">D160</f>
        <v>131</v>
      </c>
      <c r="E312" s="2">
        <f t="shared" si="55"/>
        <v>69</v>
      </c>
      <c r="F312" s="2">
        <f t="shared" si="55"/>
        <v>62</v>
      </c>
      <c r="G312" s="2">
        <f t="shared" si="55"/>
        <v>0</v>
      </c>
      <c r="H312" s="2">
        <f t="shared" si="55"/>
        <v>131</v>
      </c>
      <c r="I312" s="2">
        <f t="shared" si="55"/>
        <v>0</v>
      </c>
      <c r="J312" s="2">
        <f t="shared" si="55"/>
        <v>0</v>
      </c>
      <c r="K312" s="63" t="s">
        <v>147</v>
      </c>
      <c r="L312" s="63"/>
      <c r="M312" s="2">
        <f>M160</f>
        <v>151</v>
      </c>
      <c r="N312" s="2">
        <f aca="true" t="shared" si="56" ref="N312:S312">N160</f>
        <v>73</v>
      </c>
      <c r="O312" s="2">
        <f t="shared" si="56"/>
        <v>78</v>
      </c>
      <c r="P312" s="2">
        <f t="shared" si="56"/>
        <v>0</v>
      </c>
      <c r="Q312" s="2">
        <f t="shared" si="56"/>
        <v>4</v>
      </c>
      <c r="R312" s="2">
        <f t="shared" si="56"/>
        <v>96</v>
      </c>
      <c r="S312" s="2">
        <f t="shared" si="56"/>
        <v>9</v>
      </c>
      <c r="U312" s="51"/>
    </row>
    <row r="313" spans="1:21" ht="26.25" customHeight="1">
      <c r="A313" s="63" t="s">
        <v>148</v>
      </c>
      <c r="B313" s="63"/>
      <c r="C313" s="2">
        <f>C191</f>
        <v>163</v>
      </c>
      <c r="D313" s="2">
        <f aca="true" t="shared" si="57" ref="D313:J313">D191</f>
        <v>162</v>
      </c>
      <c r="E313" s="2">
        <f t="shared" si="57"/>
        <v>88</v>
      </c>
      <c r="F313" s="2">
        <f t="shared" si="57"/>
        <v>74</v>
      </c>
      <c r="G313" s="2">
        <f t="shared" si="57"/>
        <v>1</v>
      </c>
      <c r="H313" s="2">
        <f t="shared" si="57"/>
        <v>163</v>
      </c>
      <c r="I313" s="2">
        <f t="shared" si="57"/>
        <v>0</v>
      </c>
      <c r="J313" s="2">
        <f t="shared" si="57"/>
        <v>0</v>
      </c>
      <c r="K313" s="63" t="s">
        <v>148</v>
      </c>
      <c r="L313" s="63"/>
      <c r="M313" s="2">
        <f>M191</f>
        <v>187</v>
      </c>
      <c r="N313" s="2">
        <f aca="true" t="shared" si="58" ref="N313:S313">N191</f>
        <v>92</v>
      </c>
      <c r="O313" s="2">
        <f t="shared" si="58"/>
        <v>95</v>
      </c>
      <c r="P313" s="2">
        <f t="shared" si="58"/>
        <v>4</v>
      </c>
      <c r="Q313" s="2">
        <f t="shared" si="58"/>
        <v>7</v>
      </c>
      <c r="R313" s="2">
        <f t="shared" si="58"/>
        <v>101</v>
      </c>
      <c r="S313" s="2">
        <f t="shared" si="58"/>
        <v>5</v>
      </c>
      <c r="U313" s="51"/>
    </row>
    <row r="314" spans="1:21" ht="27" customHeight="1">
      <c r="A314" s="63" t="s">
        <v>149</v>
      </c>
      <c r="B314" s="63"/>
      <c r="C314" s="2">
        <f>C219</f>
        <v>51</v>
      </c>
      <c r="D314" s="2">
        <f aca="true" t="shared" si="59" ref="D314:J314">D219</f>
        <v>50</v>
      </c>
      <c r="E314" s="2">
        <f t="shared" si="59"/>
        <v>30</v>
      </c>
      <c r="F314" s="2">
        <f t="shared" si="59"/>
        <v>20</v>
      </c>
      <c r="G314" s="2">
        <f t="shared" si="59"/>
        <v>1</v>
      </c>
      <c r="H314" s="2">
        <f t="shared" si="59"/>
        <v>51</v>
      </c>
      <c r="I314" s="2">
        <f t="shared" si="59"/>
        <v>0</v>
      </c>
      <c r="J314" s="2">
        <f t="shared" si="59"/>
        <v>0</v>
      </c>
      <c r="K314" s="63" t="s">
        <v>149</v>
      </c>
      <c r="L314" s="63"/>
      <c r="M314" s="2">
        <f>M219</f>
        <v>72</v>
      </c>
      <c r="N314" s="2">
        <f aca="true" t="shared" si="60" ref="N314:S314">N219</f>
        <v>34</v>
      </c>
      <c r="O314" s="2">
        <f t="shared" si="60"/>
        <v>38</v>
      </c>
      <c r="P314" s="2">
        <f t="shared" si="60"/>
        <v>1</v>
      </c>
      <c r="Q314" s="2">
        <f t="shared" si="60"/>
        <v>0</v>
      </c>
      <c r="R314" s="2">
        <f t="shared" si="60"/>
        <v>42</v>
      </c>
      <c r="S314" s="2">
        <f t="shared" si="60"/>
        <v>2</v>
      </c>
      <c r="U314" s="51"/>
    </row>
    <row r="315" spans="1:21" ht="12.75">
      <c r="A315" s="2" t="s">
        <v>150</v>
      </c>
      <c r="C315" s="2">
        <f>C242</f>
        <v>336</v>
      </c>
      <c r="D315" s="2">
        <f aca="true" t="shared" si="61" ref="D315:J315">D242</f>
        <v>335</v>
      </c>
      <c r="E315" s="2">
        <f t="shared" si="61"/>
        <v>178</v>
      </c>
      <c r="F315" s="2">
        <f t="shared" si="61"/>
        <v>157</v>
      </c>
      <c r="G315" s="2">
        <f t="shared" si="61"/>
        <v>1</v>
      </c>
      <c r="H315" s="2">
        <f t="shared" si="61"/>
        <v>336</v>
      </c>
      <c r="I315" s="2">
        <f t="shared" si="61"/>
        <v>0</v>
      </c>
      <c r="J315" s="2">
        <f t="shared" si="61"/>
        <v>0</v>
      </c>
      <c r="K315" s="2" t="s">
        <v>150</v>
      </c>
      <c r="M315" s="2">
        <f>M242</f>
        <v>360</v>
      </c>
      <c r="N315" s="2">
        <f aca="true" t="shared" si="62" ref="N315:S315">N242</f>
        <v>179</v>
      </c>
      <c r="O315" s="2">
        <f t="shared" si="62"/>
        <v>181</v>
      </c>
      <c r="P315" s="2">
        <f t="shared" si="62"/>
        <v>4</v>
      </c>
      <c r="Q315" s="2">
        <f t="shared" si="62"/>
        <v>2</v>
      </c>
      <c r="R315" s="2">
        <f t="shared" si="62"/>
        <v>323</v>
      </c>
      <c r="S315" s="2">
        <f t="shared" si="62"/>
        <v>15</v>
      </c>
      <c r="U315" s="51"/>
    </row>
    <row r="316" spans="1:21" ht="18" customHeight="1">
      <c r="A316" s="63" t="s">
        <v>161</v>
      </c>
      <c r="B316" s="63"/>
      <c r="C316" s="2">
        <f>C270</f>
        <v>36</v>
      </c>
      <c r="D316" s="2">
        <f aca="true" t="shared" si="63" ref="D316:J316">D270</f>
        <v>36</v>
      </c>
      <c r="E316" s="2">
        <f t="shared" si="63"/>
        <v>14</v>
      </c>
      <c r="F316" s="2">
        <f t="shared" si="63"/>
        <v>22</v>
      </c>
      <c r="G316" s="2">
        <f t="shared" si="63"/>
        <v>0</v>
      </c>
      <c r="H316" s="2">
        <f t="shared" si="63"/>
        <v>36</v>
      </c>
      <c r="I316" s="2">
        <f t="shared" si="63"/>
        <v>0</v>
      </c>
      <c r="J316" s="2">
        <f t="shared" si="63"/>
        <v>0</v>
      </c>
      <c r="K316" s="63" t="s">
        <v>161</v>
      </c>
      <c r="L316" s="63"/>
      <c r="M316" s="2">
        <f>M270</f>
        <v>50</v>
      </c>
      <c r="N316" s="2">
        <f aca="true" t="shared" si="64" ref="N316:S316">N270</f>
        <v>30</v>
      </c>
      <c r="O316" s="2">
        <f t="shared" si="64"/>
        <v>20</v>
      </c>
      <c r="P316" s="2">
        <f t="shared" si="64"/>
        <v>1</v>
      </c>
      <c r="Q316" s="2">
        <f t="shared" si="64"/>
        <v>2</v>
      </c>
      <c r="R316" s="2">
        <f t="shared" si="64"/>
        <v>21</v>
      </c>
      <c r="S316" s="2">
        <f t="shared" si="64"/>
        <v>2</v>
      </c>
      <c r="U316" s="51"/>
    </row>
  </sheetData>
  <sheetProtection/>
  <mergeCells count="232">
    <mergeCell ref="M19:O19"/>
    <mergeCell ref="P19:Q19"/>
    <mergeCell ref="D18:F18"/>
    <mergeCell ref="H18:J18"/>
    <mergeCell ref="M18:O18"/>
    <mergeCell ref="P18:Q18"/>
    <mergeCell ref="E20:F20"/>
    <mergeCell ref="I20:J20"/>
    <mergeCell ref="K20:L20"/>
    <mergeCell ref="K21:L21"/>
    <mergeCell ref="D19:F19"/>
    <mergeCell ref="H19:J19"/>
    <mergeCell ref="A22:B22"/>
    <mergeCell ref="K22:L22"/>
    <mergeCell ref="D45:F45"/>
    <mergeCell ref="H45:J45"/>
    <mergeCell ref="N20:O20"/>
    <mergeCell ref="A21:B21"/>
    <mergeCell ref="E21:F21"/>
    <mergeCell ref="I21:J21"/>
    <mergeCell ref="N21:O21"/>
    <mergeCell ref="A20:B20"/>
    <mergeCell ref="E47:F47"/>
    <mergeCell ref="I47:J47"/>
    <mergeCell ref="K47:L47"/>
    <mergeCell ref="K48:L48"/>
    <mergeCell ref="M45:O45"/>
    <mergeCell ref="P45:Q45"/>
    <mergeCell ref="D46:F46"/>
    <mergeCell ref="H46:J46"/>
    <mergeCell ref="M46:O46"/>
    <mergeCell ref="P46:Q46"/>
    <mergeCell ref="A49:B49"/>
    <mergeCell ref="K49:L49"/>
    <mergeCell ref="D67:F67"/>
    <mergeCell ref="H67:J67"/>
    <mergeCell ref="N47:O47"/>
    <mergeCell ref="A48:B48"/>
    <mergeCell ref="E48:F48"/>
    <mergeCell ref="I48:J48"/>
    <mergeCell ref="N48:O48"/>
    <mergeCell ref="A47:B47"/>
    <mergeCell ref="E69:F69"/>
    <mergeCell ref="I69:J69"/>
    <mergeCell ref="K69:L69"/>
    <mergeCell ref="K70:L70"/>
    <mergeCell ref="M67:O67"/>
    <mergeCell ref="P67:Q67"/>
    <mergeCell ref="D68:F68"/>
    <mergeCell ref="H68:J68"/>
    <mergeCell ref="M68:O68"/>
    <mergeCell ref="P68:Q68"/>
    <mergeCell ref="A71:B71"/>
    <mergeCell ref="K71:L71"/>
    <mergeCell ref="D99:F99"/>
    <mergeCell ref="H99:J99"/>
    <mergeCell ref="N69:O69"/>
    <mergeCell ref="A70:B70"/>
    <mergeCell ref="E70:F70"/>
    <mergeCell ref="I70:J70"/>
    <mergeCell ref="N70:O70"/>
    <mergeCell ref="A69:B69"/>
    <mergeCell ref="E101:F101"/>
    <mergeCell ref="I101:J101"/>
    <mergeCell ref="K101:L101"/>
    <mergeCell ref="K102:L102"/>
    <mergeCell ref="M99:O99"/>
    <mergeCell ref="P99:Q99"/>
    <mergeCell ref="D100:F100"/>
    <mergeCell ref="H100:J100"/>
    <mergeCell ref="M100:O100"/>
    <mergeCell ref="P100:Q100"/>
    <mergeCell ref="A103:B103"/>
    <mergeCell ref="K103:L103"/>
    <mergeCell ref="D130:F130"/>
    <mergeCell ref="H130:J130"/>
    <mergeCell ref="N101:O101"/>
    <mergeCell ref="A102:B102"/>
    <mergeCell ref="E102:F102"/>
    <mergeCell ref="I102:J102"/>
    <mergeCell ref="N102:O102"/>
    <mergeCell ref="A101:B101"/>
    <mergeCell ref="E132:F132"/>
    <mergeCell ref="I132:J132"/>
    <mergeCell ref="K132:L132"/>
    <mergeCell ref="K133:L133"/>
    <mergeCell ref="M130:O130"/>
    <mergeCell ref="P130:Q130"/>
    <mergeCell ref="D131:F131"/>
    <mergeCell ref="H131:J131"/>
    <mergeCell ref="M131:O131"/>
    <mergeCell ref="P131:Q131"/>
    <mergeCell ref="A134:B134"/>
    <mergeCell ref="K134:L134"/>
    <mergeCell ref="D152:F152"/>
    <mergeCell ref="H152:J152"/>
    <mergeCell ref="N132:O132"/>
    <mergeCell ref="A133:B133"/>
    <mergeCell ref="E133:F133"/>
    <mergeCell ref="I133:J133"/>
    <mergeCell ref="N133:O133"/>
    <mergeCell ref="A132:B132"/>
    <mergeCell ref="E154:F154"/>
    <mergeCell ref="I154:J154"/>
    <mergeCell ref="K154:L154"/>
    <mergeCell ref="K155:L155"/>
    <mergeCell ref="M152:O152"/>
    <mergeCell ref="P152:Q152"/>
    <mergeCell ref="D153:F153"/>
    <mergeCell ref="H153:J153"/>
    <mergeCell ref="M153:O153"/>
    <mergeCell ref="P153:Q153"/>
    <mergeCell ref="A156:B156"/>
    <mergeCell ref="K156:L156"/>
    <mergeCell ref="D183:F183"/>
    <mergeCell ref="H183:J183"/>
    <mergeCell ref="N154:O154"/>
    <mergeCell ref="A155:B155"/>
    <mergeCell ref="E155:F155"/>
    <mergeCell ref="I155:J155"/>
    <mergeCell ref="N155:O155"/>
    <mergeCell ref="A154:B154"/>
    <mergeCell ref="E185:F185"/>
    <mergeCell ref="I185:J185"/>
    <mergeCell ref="K185:L185"/>
    <mergeCell ref="K186:L186"/>
    <mergeCell ref="M183:O183"/>
    <mergeCell ref="P183:Q183"/>
    <mergeCell ref="D184:F184"/>
    <mergeCell ref="H184:J184"/>
    <mergeCell ref="M184:O184"/>
    <mergeCell ref="P184:Q184"/>
    <mergeCell ref="A187:B187"/>
    <mergeCell ref="K187:L187"/>
    <mergeCell ref="D211:F211"/>
    <mergeCell ref="H211:J211"/>
    <mergeCell ref="N185:O185"/>
    <mergeCell ref="A186:B186"/>
    <mergeCell ref="E186:F186"/>
    <mergeCell ref="I186:J186"/>
    <mergeCell ref="N186:O186"/>
    <mergeCell ref="A185:B185"/>
    <mergeCell ref="E213:F213"/>
    <mergeCell ref="I213:J213"/>
    <mergeCell ref="K213:L213"/>
    <mergeCell ref="K214:L214"/>
    <mergeCell ref="M211:O211"/>
    <mergeCell ref="P211:Q211"/>
    <mergeCell ref="D212:F212"/>
    <mergeCell ref="H212:J212"/>
    <mergeCell ref="M212:O212"/>
    <mergeCell ref="P212:Q212"/>
    <mergeCell ref="A215:B215"/>
    <mergeCell ref="K215:L215"/>
    <mergeCell ref="D234:F234"/>
    <mergeCell ref="H234:J234"/>
    <mergeCell ref="N213:O213"/>
    <mergeCell ref="A214:B214"/>
    <mergeCell ref="E214:F214"/>
    <mergeCell ref="I214:J214"/>
    <mergeCell ref="N214:O214"/>
    <mergeCell ref="A213:B213"/>
    <mergeCell ref="E236:F236"/>
    <mergeCell ref="I236:J236"/>
    <mergeCell ref="K236:L236"/>
    <mergeCell ref="K237:L237"/>
    <mergeCell ref="M234:O234"/>
    <mergeCell ref="P234:Q234"/>
    <mergeCell ref="D235:F235"/>
    <mergeCell ref="H235:J235"/>
    <mergeCell ref="M235:O235"/>
    <mergeCell ref="P235:Q235"/>
    <mergeCell ref="A238:B238"/>
    <mergeCell ref="K238:L238"/>
    <mergeCell ref="D262:F262"/>
    <mergeCell ref="H262:J262"/>
    <mergeCell ref="N236:O236"/>
    <mergeCell ref="A237:B237"/>
    <mergeCell ref="E237:F237"/>
    <mergeCell ref="I237:J237"/>
    <mergeCell ref="N237:O237"/>
    <mergeCell ref="A236:B236"/>
    <mergeCell ref="M262:O262"/>
    <mergeCell ref="P262:Q262"/>
    <mergeCell ref="D263:F263"/>
    <mergeCell ref="H263:J263"/>
    <mergeCell ref="M263:O263"/>
    <mergeCell ref="P263:Q263"/>
    <mergeCell ref="N264:O264"/>
    <mergeCell ref="A265:B265"/>
    <mergeCell ref="E265:F265"/>
    <mergeCell ref="I265:J265"/>
    <mergeCell ref="N265:O265"/>
    <mergeCell ref="A264:B264"/>
    <mergeCell ref="E264:F264"/>
    <mergeCell ref="I264:J264"/>
    <mergeCell ref="K264:L264"/>
    <mergeCell ref="K265:L265"/>
    <mergeCell ref="M297:O297"/>
    <mergeCell ref="P297:Q297"/>
    <mergeCell ref="M296:O296"/>
    <mergeCell ref="P296:Q296"/>
    <mergeCell ref="A266:B266"/>
    <mergeCell ref="K266:L266"/>
    <mergeCell ref="A313:B313"/>
    <mergeCell ref="K313:L313"/>
    <mergeCell ref="A314:B314"/>
    <mergeCell ref="K314:L314"/>
    <mergeCell ref="N298:O298"/>
    <mergeCell ref="A299:B299"/>
    <mergeCell ref="E299:F299"/>
    <mergeCell ref="I299:J299"/>
    <mergeCell ref="N299:O299"/>
    <mergeCell ref="K299:L299"/>
    <mergeCell ref="A312:B312"/>
    <mergeCell ref="K312:L312"/>
    <mergeCell ref="K298:L298"/>
    <mergeCell ref="E298:F298"/>
    <mergeCell ref="I298:J298"/>
    <mergeCell ref="A300:B300"/>
    <mergeCell ref="A311:B311"/>
    <mergeCell ref="K311:L311"/>
    <mergeCell ref="A316:B316"/>
    <mergeCell ref="K316:L316"/>
    <mergeCell ref="D296:F296"/>
    <mergeCell ref="H296:J296"/>
    <mergeCell ref="D297:F297"/>
    <mergeCell ref="H297:J297"/>
    <mergeCell ref="A298:B298"/>
    <mergeCell ref="K300:L300"/>
    <mergeCell ref="A310:B310"/>
    <mergeCell ref="K310:L3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9"/>
  <sheetViews>
    <sheetView zoomScale="75" zoomScaleNormal="75" zoomScalePageLayoutView="0" workbookViewId="0" topLeftCell="A3">
      <selection activeCell="A83" sqref="A83:IV83"/>
    </sheetView>
  </sheetViews>
  <sheetFormatPr defaultColWidth="9.00390625" defaultRowHeight="12" outlineLevelRow="1"/>
  <cols>
    <col min="1" max="1" width="9.25390625" style="2" customWidth="1"/>
    <col min="2" max="2" width="10.12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1.125" style="2" customWidth="1"/>
    <col min="19" max="19" width="11.25390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177</v>
      </c>
    </row>
    <row r="2" spans="1:11" ht="12.75" customHeight="1" outlineLevel="1">
      <c r="A2" s="3" t="s">
        <v>178</v>
      </c>
      <c r="K2" s="3" t="s">
        <v>178</v>
      </c>
    </row>
    <row r="3" ht="12.75" customHeight="1" outlineLevel="1"/>
    <row r="4" spans="2:14" ht="12.75" customHeight="1" outlineLevel="1">
      <c r="B4" s="5" t="s">
        <v>2</v>
      </c>
      <c r="C4" s="5"/>
      <c r="D4" s="5"/>
      <c r="L4" s="5" t="s">
        <v>2</v>
      </c>
      <c r="M4" s="5"/>
      <c r="N4" s="5"/>
    </row>
    <row r="5" spans="2:16" ht="12.75" customHeight="1" outlineLevel="1">
      <c r="B5" s="7"/>
      <c r="C5" s="5" t="s">
        <v>198</v>
      </c>
      <c r="D5" s="7"/>
      <c r="F5" s="5"/>
      <c r="L5" s="7"/>
      <c r="M5" s="5" t="s">
        <v>198</v>
      </c>
      <c r="N5" s="7"/>
      <c r="P5" s="5"/>
    </row>
    <row r="6" spans="2:14" ht="12.75" customHeight="1" outlineLevel="1">
      <c r="B6" s="3" t="s">
        <v>3</v>
      </c>
      <c r="C6" s="3"/>
      <c r="D6" s="3"/>
      <c r="L6" s="3" t="s">
        <v>3</v>
      </c>
      <c r="M6" s="3"/>
      <c r="N6" s="3"/>
    </row>
    <row r="7" spans="2:17" ht="12.75" customHeight="1" outlineLevel="1">
      <c r="B7" s="8" t="s">
        <v>199</v>
      </c>
      <c r="C7" s="4"/>
      <c r="D7" s="3"/>
      <c r="E7" s="3"/>
      <c r="F7" s="3"/>
      <c r="G7" s="3"/>
      <c r="L7" s="8" t="s">
        <v>200</v>
      </c>
      <c r="M7" s="4"/>
      <c r="N7" s="3"/>
      <c r="O7" s="3"/>
      <c r="P7" s="3"/>
      <c r="Q7" s="3"/>
    </row>
    <row r="8" spans="3:17" ht="12.75" customHeight="1" outlineLevel="1">
      <c r="C8" s="8"/>
      <c r="D8" s="3"/>
      <c r="E8" s="3"/>
      <c r="F8" s="3"/>
      <c r="G8" s="3"/>
      <c r="L8" s="8"/>
      <c r="M8" s="4"/>
      <c r="N8" s="3"/>
      <c r="O8" s="3"/>
      <c r="P8" s="3"/>
      <c r="Q8" s="3"/>
    </row>
    <row r="9" ht="12.75" outlineLevel="1"/>
    <row r="10" ht="12.75" outlineLevel="1"/>
    <row r="11" spans="1:11" ht="12.75" customHeight="1">
      <c r="A11" s="5"/>
      <c r="K11" s="5"/>
    </row>
    <row r="12" spans="1:11" ht="12.75">
      <c r="A12" s="2" t="s">
        <v>103</v>
      </c>
      <c r="K12" s="2" t="s">
        <v>103</v>
      </c>
    </row>
    <row r="15" spans="2:12" ht="12.75">
      <c r="B15" s="2" t="s">
        <v>104</v>
      </c>
      <c r="L15" s="2" t="s">
        <v>104</v>
      </c>
    </row>
    <row r="16" spans="3:12" ht="12.75">
      <c r="C16" s="2" t="s">
        <v>201</v>
      </c>
      <c r="L16" s="2" t="s">
        <v>201</v>
      </c>
    </row>
    <row r="18" spans="1:19" s="13" customFormat="1" ht="12.75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>
      <c r="A19" s="32"/>
      <c r="B19" s="33"/>
      <c r="C19" s="34" t="s">
        <v>84</v>
      </c>
      <c r="D19" s="60" t="s">
        <v>156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>
      <c r="A20" s="53" t="s">
        <v>117</v>
      </c>
      <c r="B20" s="54"/>
      <c r="C20" s="34" t="s">
        <v>7</v>
      </c>
      <c r="D20" s="30"/>
      <c r="E20" s="55" t="s">
        <v>121</v>
      </c>
      <c r="F20" s="57"/>
      <c r="G20" s="34" t="s">
        <v>7</v>
      </c>
      <c r="H20" s="31" t="s">
        <v>88</v>
      </c>
      <c r="I20" s="55" t="s">
        <v>92</v>
      </c>
      <c r="J20" s="57"/>
      <c r="K20" s="53" t="s">
        <v>125</v>
      </c>
      <c r="L20" s="54"/>
      <c r="M20" s="30"/>
      <c r="N20" s="55" t="s">
        <v>121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>
      <c r="A21" s="58"/>
      <c r="B21" s="59"/>
      <c r="C21" s="35"/>
      <c r="D21" s="34" t="s">
        <v>10</v>
      </c>
      <c r="E21" s="60" t="s">
        <v>122</v>
      </c>
      <c r="F21" s="62"/>
      <c r="G21" s="35"/>
      <c r="H21" s="34" t="s">
        <v>89</v>
      </c>
      <c r="I21" s="60" t="s">
        <v>98</v>
      </c>
      <c r="J21" s="62"/>
      <c r="K21" s="32"/>
      <c r="L21" s="33"/>
      <c r="M21" s="34" t="s">
        <v>10</v>
      </c>
      <c r="N21" s="60" t="s">
        <v>122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>
      <c r="A22" s="58" t="s">
        <v>118</v>
      </c>
      <c r="B22" s="59"/>
      <c r="C22" s="35"/>
      <c r="D22" s="35"/>
      <c r="E22" s="31"/>
      <c r="F22" s="31"/>
      <c r="G22" s="35"/>
      <c r="H22" s="36"/>
      <c r="I22" s="31" t="s">
        <v>93</v>
      </c>
      <c r="J22" s="31" t="s">
        <v>96</v>
      </c>
      <c r="K22" s="58" t="s">
        <v>126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>
      <c r="A23" s="32"/>
      <c r="B23" s="33"/>
      <c r="C23" s="39" t="s">
        <v>85</v>
      </c>
      <c r="D23" s="39" t="s">
        <v>15</v>
      </c>
      <c r="E23" s="34" t="s">
        <v>123</v>
      </c>
      <c r="F23" s="34" t="s">
        <v>124</v>
      </c>
      <c r="G23" s="39" t="s">
        <v>11</v>
      </c>
      <c r="H23" s="39" t="s">
        <v>90</v>
      </c>
      <c r="I23" s="34" t="s">
        <v>94</v>
      </c>
      <c r="J23" s="34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>
      <c r="A24" s="40"/>
      <c r="B24" s="41"/>
      <c r="C24" s="42" t="s">
        <v>16</v>
      </c>
      <c r="D24" s="43"/>
      <c r="E24" s="42" t="s">
        <v>81</v>
      </c>
      <c r="F24" s="42" t="s">
        <v>82</v>
      </c>
      <c r="G24" s="44" t="s">
        <v>16</v>
      </c>
      <c r="H24" s="42" t="s">
        <v>91</v>
      </c>
      <c r="I24" s="42" t="s">
        <v>95</v>
      </c>
      <c r="J24" s="42" t="s">
        <v>95</v>
      </c>
      <c r="K24" s="40"/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6" spans="1:19" ht="12.75">
      <c r="A26" s="5" t="s">
        <v>17</v>
      </c>
      <c r="C26" s="2">
        <f>SUM(C28:C35)</f>
        <v>158</v>
      </c>
      <c r="D26" s="2">
        <f aca="true" t="shared" si="0" ref="D26:J26">SUM(D28:D35)</f>
        <v>157</v>
      </c>
      <c r="E26" s="2">
        <f t="shared" si="0"/>
        <v>82</v>
      </c>
      <c r="F26" s="2">
        <f t="shared" si="0"/>
        <v>75</v>
      </c>
      <c r="G26" s="2">
        <f t="shared" si="0"/>
        <v>1</v>
      </c>
      <c r="H26" s="2">
        <f t="shared" si="0"/>
        <v>157</v>
      </c>
      <c r="I26" s="2">
        <f t="shared" si="0"/>
        <v>0</v>
      </c>
      <c r="J26" s="2">
        <f t="shared" si="0"/>
        <v>1</v>
      </c>
      <c r="K26" s="5" t="s">
        <v>17</v>
      </c>
      <c r="M26" s="2">
        <f>SUM(M28:M35)</f>
        <v>178</v>
      </c>
      <c r="N26" s="2">
        <f aca="true" t="shared" si="1" ref="N26:S26">SUM(N28:N35)</f>
        <v>90</v>
      </c>
      <c r="O26" s="2">
        <f t="shared" si="1"/>
        <v>88</v>
      </c>
      <c r="P26" s="2">
        <f t="shared" si="1"/>
        <v>1</v>
      </c>
      <c r="Q26" s="2">
        <f t="shared" si="1"/>
        <v>6</v>
      </c>
      <c r="R26" s="2">
        <f t="shared" si="1"/>
        <v>127</v>
      </c>
      <c r="S26" s="2">
        <f t="shared" si="1"/>
        <v>24</v>
      </c>
    </row>
    <row r="28" spans="1:19" ht="12.75">
      <c r="A28" s="2" t="s">
        <v>20</v>
      </c>
      <c r="C28" s="2">
        <f>D28+G28</f>
        <v>20</v>
      </c>
      <c r="D28" s="2">
        <f>E28+F28</f>
        <v>20</v>
      </c>
      <c r="E28" s="9">
        <v>10</v>
      </c>
      <c r="F28" s="9">
        <v>10</v>
      </c>
      <c r="G28" s="9">
        <v>0</v>
      </c>
      <c r="H28" s="9">
        <v>20</v>
      </c>
      <c r="I28" s="9">
        <v>0</v>
      </c>
      <c r="J28" s="9">
        <v>0</v>
      </c>
      <c r="K28" s="2" t="s">
        <v>20</v>
      </c>
      <c r="M28" s="2">
        <f>N28+O28</f>
        <v>24</v>
      </c>
      <c r="N28" s="9">
        <v>15</v>
      </c>
      <c r="O28" s="9">
        <v>9</v>
      </c>
      <c r="P28" s="9">
        <v>0</v>
      </c>
      <c r="Q28" s="9">
        <v>2</v>
      </c>
      <c r="R28" s="9">
        <v>25</v>
      </c>
      <c r="S28" s="9">
        <v>4</v>
      </c>
    </row>
    <row r="29" spans="1:19" ht="12.75">
      <c r="A29" s="2" t="s">
        <v>21</v>
      </c>
      <c r="C29" s="2">
        <f aca="true" t="shared" si="2" ref="C29:C35">D29+G29</f>
        <v>4</v>
      </c>
      <c r="D29" s="2">
        <f aca="true" t="shared" si="3" ref="D29:D35">E29+F29</f>
        <v>4</v>
      </c>
      <c r="E29" s="9">
        <v>1</v>
      </c>
      <c r="F29" s="9">
        <v>3</v>
      </c>
      <c r="G29" s="9">
        <v>0</v>
      </c>
      <c r="H29" s="9">
        <v>4</v>
      </c>
      <c r="I29" s="9">
        <v>0</v>
      </c>
      <c r="J29" s="9">
        <v>0</v>
      </c>
      <c r="K29" s="2" t="s">
        <v>21</v>
      </c>
      <c r="M29" s="2">
        <f aca="true" t="shared" si="4" ref="M29:M35">N29+O29</f>
        <v>8</v>
      </c>
      <c r="N29" s="9">
        <v>1</v>
      </c>
      <c r="O29" s="9">
        <v>7</v>
      </c>
      <c r="P29" s="9">
        <v>0</v>
      </c>
      <c r="Q29" s="9">
        <v>1</v>
      </c>
      <c r="R29" s="9">
        <v>1</v>
      </c>
      <c r="S29" s="9">
        <v>0</v>
      </c>
    </row>
    <row r="30" spans="1:19" ht="12.75">
      <c r="A30" s="2" t="s">
        <v>25</v>
      </c>
      <c r="C30" s="2">
        <f t="shared" si="2"/>
        <v>16</v>
      </c>
      <c r="D30" s="2">
        <f t="shared" si="3"/>
        <v>16</v>
      </c>
      <c r="E30" s="9">
        <v>10</v>
      </c>
      <c r="F30" s="9">
        <v>6</v>
      </c>
      <c r="G30" s="9">
        <v>0</v>
      </c>
      <c r="H30" s="9">
        <v>16</v>
      </c>
      <c r="I30" s="9">
        <v>0</v>
      </c>
      <c r="J30" s="9">
        <v>0</v>
      </c>
      <c r="K30" s="2" t="s">
        <v>25</v>
      </c>
      <c r="M30" s="2">
        <f t="shared" si="4"/>
        <v>8</v>
      </c>
      <c r="N30" s="9">
        <v>5</v>
      </c>
      <c r="O30" s="9">
        <v>3</v>
      </c>
      <c r="P30" s="9">
        <v>0</v>
      </c>
      <c r="Q30" s="9">
        <v>0</v>
      </c>
      <c r="R30" s="9">
        <v>13</v>
      </c>
      <c r="S30" s="9">
        <v>1</v>
      </c>
    </row>
    <row r="31" spans="1:19" ht="12.75">
      <c r="A31" s="2" t="s">
        <v>26</v>
      </c>
      <c r="C31" s="2">
        <f t="shared" si="2"/>
        <v>35</v>
      </c>
      <c r="D31" s="2">
        <f t="shared" si="3"/>
        <v>34</v>
      </c>
      <c r="E31" s="9">
        <v>19</v>
      </c>
      <c r="F31" s="9">
        <v>15</v>
      </c>
      <c r="G31" s="9">
        <v>1</v>
      </c>
      <c r="H31" s="9">
        <v>35</v>
      </c>
      <c r="I31" s="9">
        <v>0</v>
      </c>
      <c r="J31" s="9">
        <v>0</v>
      </c>
      <c r="K31" s="2" t="s">
        <v>26</v>
      </c>
      <c r="M31" s="2">
        <f t="shared" si="4"/>
        <v>37</v>
      </c>
      <c r="N31" s="9">
        <v>20</v>
      </c>
      <c r="O31" s="9">
        <v>17</v>
      </c>
      <c r="P31" s="9">
        <v>1</v>
      </c>
      <c r="Q31" s="9">
        <v>0</v>
      </c>
      <c r="R31" s="9">
        <v>21</v>
      </c>
      <c r="S31" s="9">
        <v>3</v>
      </c>
    </row>
    <row r="32" spans="1:19" ht="12.75">
      <c r="A32" s="2" t="s">
        <v>229</v>
      </c>
      <c r="C32" s="2">
        <f t="shared" si="2"/>
        <v>35</v>
      </c>
      <c r="D32" s="2">
        <f t="shared" si="3"/>
        <v>35</v>
      </c>
      <c r="E32" s="9">
        <v>20</v>
      </c>
      <c r="F32" s="9">
        <v>15</v>
      </c>
      <c r="G32" s="9">
        <v>0</v>
      </c>
      <c r="H32" s="9">
        <v>35</v>
      </c>
      <c r="I32" s="9">
        <v>0</v>
      </c>
      <c r="J32" s="9">
        <v>0</v>
      </c>
      <c r="K32" s="2" t="s">
        <v>229</v>
      </c>
      <c r="M32" s="2">
        <f t="shared" si="4"/>
        <v>40</v>
      </c>
      <c r="N32" s="9">
        <v>20</v>
      </c>
      <c r="O32" s="9">
        <v>20</v>
      </c>
      <c r="P32" s="9">
        <v>0</v>
      </c>
      <c r="Q32" s="9">
        <v>2</v>
      </c>
      <c r="R32" s="9">
        <v>29</v>
      </c>
      <c r="S32" s="9">
        <v>5</v>
      </c>
    </row>
    <row r="33" spans="1:19" ht="12.75">
      <c r="A33" s="2" t="s">
        <v>45</v>
      </c>
      <c r="C33" s="2">
        <f t="shared" si="2"/>
        <v>2</v>
      </c>
      <c r="D33" s="2">
        <f t="shared" si="3"/>
        <v>2</v>
      </c>
      <c r="E33" s="9">
        <v>1</v>
      </c>
      <c r="F33" s="9">
        <v>1</v>
      </c>
      <c r="G33" s="9">
        <v>0</v>
      </c>
      <c r="H33" s="9">
        <v>2</v>
      </c>
      <c r="I33" s="9">
        <v>0</v>
      </c>
      <c r="J33" s="9">
        <v>0</v>
      </c>
      <c r="K33" s="2" t="s">
        <v>45</v>
      </c>
      <c r="M33" s="2">
        <f t="shared" si="4"/>
        <v>15</v>
      </c>
      <c r="N33" s="9">
        <v>11</v>
      </c>
      <c r="O33" s="9">
        <v>4</v>
      </c>
      <c r="P33" s="9">
        <v>0</v>
      </c>
      <c r="Q33" s="9">
        <v>0</v>
      </c>
      <c r="R33" s="9">
        <v>4</v>
      </c>
      <c r="S33" s="9">
        <v>0</v>
      </c>
    </row>
    <row r="34" spans="1:19" ht="12.75">
      <c r="A34" s="2" t="s">
        <v>60</v>
      </c>
      <c r="C34" s="2">
        <f t="shared" si="2"/>
        <v>18</v>
      </c>
      <c r="D34" s="2">
        <f t="shared" si="3"/>
        <v>18</v>
      </c>
      <c r="E34" s="9">
        <v>9</v>
      </c>
      <c r="F34" s="9">
        <v>9</v>
      </c>
      <c r="G34" s="9">
        <v>0</v>
      </c>
      <c r="H34" s="9">
        <v>17</v>
      </c>
      <c r="I34" s="9">
        <v>0</v>
      </c>
      <c r="J34" s="9">
        <v>1</v>
      </c>
      <c r="K34" s="2" t="s">
        <v>60</v>
      </c>
      <c r="M34" s="2">
        <f t="shared" si="4"/>
        <v>25</v>
      </c>
      <c r="N34" s="9">
        <v>12</v>
      </c>
      <c r="O34" s="9">
        <v>13</v>
      </c>
      <c r="P34" s="9">
        <v>0</v>
      </c>
      <c r="Q34" s="9">
        <v>1</v>
      </c>
      <c r="R34" s="9">
        <v>10</v>
      </c>
      <c r="S34" s="9">
        <v>2</v>
      </c>
    </row>
    <row r="35" spans="1:19" ht="12.75">
      <c r="A35" s="2" t="s">
        <v>67</v>
      </c>
      <c r="C35" s="2">
        <f t="shared" si="2"/>
        <v>28</v>
      </c>
      <c r="D35" s="2">
        <f t="shared" si="3"/>
        <v>28</v>
      </c>
      <c r="E35" s="9">
        <v>12</v>
      </c>
      <c r="F35" s="9">
        <v>16</v>
      </c>
      <c r="G35" s="9">
        <v>0</v>
      </c>
      <c r="H35" s="9">
        <v>28</v>
      </c>
      <c r="I35" s="9">
        <v>0</v>
      </c>
      <c r="J35" s="9">
        <v>0</v>
      </c>
      <c r="K35" s="2" t="s">
        <v>67</v>
      </c>
      <c r="M35" s="2">
        <f t="shared" si="4"/>
        <v>21</v>
      </c>
      <c r="N35" s="9">
        <v>6</v>
      </c>
      <c r="O35" s="9">
        <v>15</v>
      </c>
      <c r="P35" s="9">
        <v>0</v>
      </c>
      <c r="Q35" s="9">
        <v>0</v>
      </c>
      <c r="R35" s="9">
        <v>24</v>
      </c>
      <c r="S35" s="9">
        <v>9</v>
      </c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>
      <c r="A39" s="2" t="s">
        <v>138</v>
      </c>
      <c r="K39" s="2" t="s">
        <v>138</v>
      </c>
    </row>
    <row r="42" spans="2:12" ht="12.75">
      <c r="B42" s="2" t="s">
        <v>104</v>
      </c>
      <c r="L42" s="2" t="s">
        <v>104</v>
      </c>
    </row>
    <row r="43" spans="3:12" ht="12.75">
      <c r="C43" s="2" t="s">
        <v>201</v>
      </c>
      <c r="L43" s="2" t="s">
        <v>201</v>
      </c>
    </row>
    <row r="45" spans="1:19" s="13" customFormat="1" ht="12.75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>
      <c r="A46" s="32"/>
      <c r="B46" s="33"/>
      <c r="C46" s="34" t="s">
        <v>84</v>
      </c>
      <c r="D46" s="60" t="s">
        <v>156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>
      <c r="A47" s="53" t="s">
        <v>117</v>
      </c>
      <c r="B47" s="54"/>
      <c r="C47" s="34" t="s">
        <v>7</v>
      </c>
      <c r="D47" s="30"/>
      <c r="E47" s="55" t="s">
        <v>121</v>
      </c>
      <c r="F47" s="57"/>
      <c r="G47" s="34" t="s">
        <v>7</v>
      </c>
      <c r="H47" s="31" t="s">
        <v>88</v>
      </c>
      <c r="I47" s="55" t="s">
        <v>92</v>
      </c>
      <c r="J47" s="57"/>
      <c r="K47" s="53" t="s">
        <v>125</v>
      </c>
      <c r="L47" s="54"/>
      <c r="M47" s="30"/>
      <c r="N47" s="55" t="s">
        <v>121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>
      <c r="A48" s="58"/>
      <c r="B48" s="59"/>
      <c r="C48" s="35"/>
      <c r="D48" s="34" t="s">
        <v>10</v>
      </c>
      <c r="E48" s="60" t="s">
        <v>122</v>
      </c>
      <c r="F48" s="62"/>
      <c r="G48" s="35"/>
      <c r="H48" s="34" t="s">
        <v>89</v>
      </c>
      <c r="I48" s="60" t="s">
        <v>98</v>
      </c>
      <c r="J48" s="62"/>
      <c r="K48" s="32"/>
      <c r="L48" s="33"/>
      <c r="M48" s="34" t="s">
        <v>10</v>
      </c>
      <c r="N48" s="60" t="s">
        <v>122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>
      <c r="A49" s="58" t="s">
        <v>118</v>
      </c>
      <c r="B49" s="59"/>
      <c r="C49" s="35"/>
      <c r="D49" s="35"/>
      <c r="E49" s="31"/>
      <c r="F49" s="31"/>
      <c r="G49" s="35"/>
      <c r="H49" s="36"/>
      <c r="I49" s="31" t="s">
        <v>93</v>
      </c>
      <c r="J49" s="31" t="s">
        <v>96</v>
      </c>
      <c r="K49" s="58" t="s">
        <v>126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>
      <c r="A50" s="32"/>
      <c r="B50" s="33"/>
      <c r="C50" s="39" t="s">
        <v>85</v>
      </c>
      <c r="D50" s="39" t="s">
        <v>15</v>
      </c>
      <c r="E50" s="34" t="s">
        <v>123</v>
      </c>
      <c r="F50" s="34" t="s">
        <v>124</v>
      </c>
      <c r="G50" s="39" t="s">
        <v>11</v>
      </c>
      <c r="H50" s="39" t="s">
        <v>90</v>
      </c>
      <c r="I50" s="34" t="s">
        <v>94</v>
      </c>
      <c r="J50" s="34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>
      <c r="A51" s="40"/>
      <c r="B51" s="41"/>
      <c r="C51" s="42" t="s">
        <v>16</v>
      </c>
      <c r="D51" s="43"/>
      <c r="E51" s="42" t="s">
        <v>81</v>
      </c>
      <c r="F51" s="42" t="s">
        <v>82</v>
      </c>
      <c r="G51" s="44" t="s">
        <v>16</v>
      </c>
      <c r="H51" s="42" t="s">
        <v>91</v>
      </c>
      <c r="I51" s="42" t="s">
        <v>95</v>
      </c>
      <c r="J51" s="42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>
      <c r="A53" s="5" t="s">
        <v>17</v>
      </c>
      <c r="C53" s="2">
        <f>SUM(C55:C57)</f>
        <v>13</v>
      </c>
      <c r="D53" s="2">
        <f aca="true" t="shared" si="5" ref="D53:J53">SUM(D55:D57)</f>
        <v>13</v>
      </c>
      <c r="E53" s="2">
        <f t="shared" si="5"/>
        <v>9</v>
      </c>
      <c r="F53" s="2">
        <f t="shared" si="5"/>
        <v>4</v>
      </c>
      <c r="G53" s="2">
        <f t="shared" si="5"/>
        <v>0</v>
      </c>
      <c r="H53" s="2">
        <f t="shared" si="5"/>
        <v>13</v>
      </c>
      <c r="I53" s="2">
        <f t="shared" si="5"/>
        <v>0</v>
      </c>
      <c r="J53" s="2">
        <f t="shared" si="5"/>
        <v>0</v>
      </c>
      <c r="K53" s="5" t="s">
        <v>17</v>
      </c>
      <c r="M53" s="2">
        <f>SUM(M55:M57)</f>
        <v>43</v>
      </c>
      <c r="N53" s="2">
        <f aca="true" t="shared" si="6" ref="N53:S53">SUM(N55:N57)</f>
        <v>18</v>
      </c>
      <c r="O53" s="2">
        <f t="shared" si="6"/>
        <v>25</v>
      </c>
      <c r="P53" s="2">
        <f t="shared" si="6"/>
        <v>0</v>
      </c>
      <c r="Q53" s="2">
        <f t="shared" si="6"/>
        <v>0</v>
      </c>
      <c r="R53" s="2">
        <f t="shared" si="6"/>
        <v>12</v>
      </c>
      <c r="S53" s="2">
        <f t="shared" si="6"/>
        <v>0</v>
      </c>
    </row>
    <row r="55" spans="1:19" ht="12.75">
      <c r="A55" s="2" t="s">
        <v>105</v>
      </c>
      <c r="C55" s="2">
        <f>D55+G55</f>
        <v>1</v>
      </c>
      <c r="D55" s="2">
        <f>E55+F55</f>
        <v>1</v>
      </c>
      <c r="E55" s="9">
        <v>1</v>
      </c>
      <c r="F55" s="9">
        <v>0</v>
      </c>
      <c r="G55" s="9">
        <v>0</v>
      </c>
      <c r="H55" s="9">
        <v>1</v>
      </c>
      <c r="I55" s="9">
        <v>0</v>
      </c>
      <c r="J55" s="9">
        <v>0</v>
      </c>
      <c r="K55" s="2" t="s">
        <v>105</v>
      </c>
      <c r="M55" s="2">
        <f>N55+O55</f>
        <v>6</v>
      </c>
      <c r="N55" s="9">
        <v>3</v>
      </c>
      <c r="O55" s="9">
        <v>3</v>
      </c>
      <c r="P55" s="9">
        <v>0</v>
      </c>
      <c r="Q55" s="9">
        <v>0</v>
      </c>
      <c r="R55" s="9">
        <v>0</v>
      </c>
      <c r="S55" s="9">
        <v>0</v>
      </c>
    </row>
    <row r="56" spans="1:19" ht="12.75">
      <c r="A56" s="2" t="s">
        <v>55</v>
      </c>
      <c r="C56" s="2">
        <f>D56+G56</f>
        <v>4</v>
      </c>
      <c r="D56" s="2">
        <f>E56+F56</f>
        <v>4</v>
      </c>
      <c r="E56" s="9">
        <v>2</v>
      </c>
      <c r="F56" s="9">
        <v>2</v>
      </c>
      <c r="G56" s="9">
        <v>0</v>
      </c>
      <c r="H56" s="9">
        <v>4</v>
      </c>
      <c r="I56" s="9">
        <v>0</v>
      </c>
      <c r="J56" s="9">
        <v>0</v>
      </c>
      <c r="K56" s="2" t="s">
        <v>55</v>
      </c>
      <c r="M56" s="2">
        <f>N56+O56</f>
        <v>20</v>
      </c>
      <c r="N56" s="9">
        <v>8</v>
      </c>
      <c r="O56" s="9">
        <v>12</v>
      </c>
      <c r="P56" s="9">
        <v>0</v>
      </c>
      <c r="Q56" s="9">
        <v>0</v>
      </c>
      <c r="R56" s="9">
        <v>9</v>
      </c>
      <c r="S56" s="9">
        <v>0</v>
      </c>
    </row>
    <row r="57" spans="1:19" ht="12.75">
      <c r="A57" s="2" t="s">
        <v>57</v>
      </c>
      <c r="C57" s="2">
        <f>D57+G57</f>
        <v>8</v>
      </c>
      <c r="D57" s="2">
        <f>E57+F57</f>
        <v>8</v>
      </c>
      <c r="E57" s="9">
        <v>6</v>
      </c>
      <c r="F57" s="9">
        <v>2</v>
      </c>
      <c r="G57" s="9">
        <v>0</v>
      </c>
      <c r="H57" s="9">
        <v>8</v>
      </c>
      <c r="I57" s="9">
        <v>0</v>
      </c>
      <c r="J57" s="9">
        <v>0</v>
      </c>
      <c r="K57" s="2" t="s">
        <v>57</v>
      </c>
      <c r="M57" s="2">
        <f>N57+O57</f>
        <v>17</v>
      </c>
      <c r="N57" s="9">
        <v>7</v>
      </c>
      <c r="O57" s="9">
        <v>10</v>
      </c>
      <c r="P57" s="9">
        <v>0</v>
      </c>
      <c r="Q57" s="9">
        <v>0</v>
      </c>
      <c r="R57" s="9">
        <v>3</v>
      </c>
      <c r="S57" s="9">
        <v>0</v>
      </c>
    </row>
    <row r="58" ht="12"/>
    <row r="59" ht="12" customHeight="1">
      <c r="A59" s="5"/>
    </row>
    <row r="60" spans="1:11" ht="12.75" customHeight="1">
      <c r="A60" s="5"/>
      <c r="K60" s="5"/>
    </row>
    <row r="61" spans="1:11" ht="12.75">
      <c r="A61" s="2" t="s">
        <v>139</v>
      </c>
      <c r="K61" s="2" t="s">
        <v>139</v>
      </c>
    </row>
    <row r="64" spans="2:12" ht="12.75">
      <c r="B64" s="2" t="s">
        <v>104</v>
      </c>
      <c r="L64" s="2" t="s">
        <v>104</v>
      </c>
    </row>
    <row r="65" spans="3:12" ht="12.75">
      <c r="C65" s="2" t="s">
        <v>201</v>
      </c>
      <c r="L65" s="2" t="s">
        <v>201</v>
      </c>
    </row>
    <row r="67" spans="1:19" s="13" customFormat="1" ht="12.75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>
      <c r="A68" s="32"/>
      <c r="B68" s="33"/>
      <c r="C68" s="34" t="s">
        <v>84</v>
      </c>
      <c r="D68" s="60" t="s">
        <v>156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>
      <c r="A69" s="53" t="s">
        <v>117</v>
      </c>
      <c r="B69" s="54"/>
      <c r="C69" s="34" t="s">
        <v>7</v>
      </c>
      <c r="D69" s="30"/>
      <c r="E69" s="55" t="s">
        <v>121</v>
      </c>
      <c r="F69" s="57"/>
      <c r="G69" s="34" t="s">
        <v>7</v>
      </c>
      <c r="H69" s="31" t="s">
        <v>88</v>
      </c>
      <c r="I69" s="55" t="s">
        <v>92</v>
      </c>
      <c r="J69" s="57"/>
      <c r="K69" s="53" t="s">
        <v>125</v>
      </c>
      <c r="L69" s="54"/>
      <c r="M69" s="30"/>
      <c r="N69" s="55" t="s">
        <v>121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>
      <c r="A70" s="58"/>
      <c r="B70" s="59"/>
      <c r="C70" s="35"/>
      <c r="D70" s="34" t="s">
        <v>10</v>
      </c>
      <c r="E70" s="60" t="s">
        <v>122</v>
      </c>
      <c r="F70" s="62"/>
      <c r="G70" s="35"/>
      <c r="H70" s="34" t="s">
        <v>89</v>
      </c>
      <c r="I70" s="60" t="s">
        <v>98</v>
      </c>
      <c r="J70" s="62"/>
      <c r="K70" s="32"/>
      <c r="L70" s="33"/>
      <c r="M70" s="34" t="s">
        <v>10</v>
      </c>
      <c r="N70" s="60" t="s">
        <v>122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>
      <c r="A71" s="58" t="s">
        <v>118</v>
      </c>
      <c r="B71" s="59"/>
      <c r="C71" s="35"/>
      <c r="D71" s="35"/>
      <c r="E71" s="31"/>
      <c r="F71" s="31"/>
      <c r="G71" s="35"/>
      <c r="H71" s="36"/>
      <c r="I71" s="31" t="s">
        <v>93</v>
      </c>
      <c r="J71" s="31" t="s">
        <v>96</v>
      </c>
      <c r="K71" s="58" t="s">
        <v>126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>
      <c r="A72" s="32"/>
      <c r="B72" s="33"/>
      <c r="C72" s="39" t="s">
        <v>85</v>
      </c>
      <c r="D72" s="39" t="s">
        <v>15</v>
      </c>
      <c r="E72" s="34" t="s">
        <v>123</v>
      </c>
      <c r="F72" s="34" t="s">
        <v>124</v>
      </c>
      <c r="G72" s="39" t="s">
        <v>11</v>
      </c>
      <c r="H72" s="39" t="s">
        <v>90</v>
      </c>
      <c r="I72" s="34" t="s">
        <v>94</v>
      </c>
      <c r="J72" s="34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>
      <c r="A73" s="40"/>
      <c r="B73" s="41"/>
      <c r="C73" s="42" t="s">
        <v>16</v>
      </c>
      <c r="D73" s="43"/>
      <c r="E73" s="42" t="s">
        <v>81</v>
      </c>
      <c r="F73" s="42" t="s">
        <v>82</v>
      </c>
      <c r="G73" s="44" t="s">
        <v>16</v>
      </c>
      <c r="H73" s="42" t="s">
        <v>91</v>
      </c>
      <c r="I73" s="42" t="s">
        <v>95</v>
      </c>
      <c r="J73" s="42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>
      <c r="A75" s="5" t="s">
        <v>17</v>
      </c>
      <c r="C75" s="2">
        <f>SUM(C77:C89)</f>
        <v>346</v>
      </c>
      <c r="D75" s="2">
        <f aca="true" t="shared" si="7" ref="D75:J75">SUM(D77:D89)</f>
        <v>346</v>
      </c>
      <c r="E75" s="2">
        <f t="shared" si="7"/>
        <v>168</v>
      </c>
      <c r="F75" s="2">
        <f t="shared" si="7"/>
        <v>178</v>
      </c>
      <c r="G75" s="2">
        <f t="shared" si="7"/>
        <v>0</v>
      </c>
      <c r="H75" s="2">
        <f t="shared" si="7"/>
        <v>346</v>
      </c>
      <c r="I75" s="2">
        <f t="shared" si="7"/>
        <v>0</v>
      </c>
      <c r="J75" s="2">
        <f t="shared" si="7"/>
        <v>0</v>
      </c>
      <c r="K75" s="5" t="s">
        <v>17</v>
      </c>
      <c r="M75" s="2">
        <f>SUM(M77:M89)</f>
        <v>299</v>
      </c>
      <c r="N75" s="2">
        <f aca="true" t="shared" si="8" ref="N75:S75">SUM(N77:N89)</f>
        <v>156</v>
      </c>
      <c r="O75" s="2">
        <f t="shared" si="8"/>
        <v>143</v>
      </c>
      <c r="P75" s="2">
        <f t="shared" si="8"/>
        <v>3</v>
      </c>
      <c r="Q75" s="2">
        <f t="shared" si="8"/>
        <v>13</v>
      </c>
      <c r="R75" s="2">
        <f t="shared" si="8"/>
        <v>213</v>
      </c>
      <c r="S75" s="2">
        <f t="shared" si="8"/>
        <v>23</v>
      </c>
    </row>
    <row r="77" spans="1:19" ht="12.75">
      <c r="A77" s="2" t="s">
        <v>19</v>
      </c>
      <c r="C77" s="2">
        <f>D77+G77</f>
        <v>15</v>
      </c>
      <c r="D77" s="2">
        <f>E77+F77</f>
        <v>15</v>
      </c>
      <c r="E77" s="9">
        <v>9</v>
      </c>
      <c r="F77" s="9">
        <v>6</v>
      </c>
      <c r="G77" s="9">
        <v>0</v>
      </c>
      <c r="H77" s="9">
        <v>15</v>
      </c>
      <c r="I77" s="9">
        <v>0</v>
      </c>
      <c r="J77" s="9">
        <v>0</v>
      </c>
      <c r="K77" s="2" t="s">
        <v>19</v>
      </c>
      <c r="M77" s="2">
        <f>N77+O77</f>
        <v>10</v>
      </c>
      <c r="N77" s="9">
        <v>7</v>
      </c>
      <c r="O77" s="9">
        <v>3</v>
      </c>
      <c r="P77" s="9">
        <v>1</v>
      </c>
      <c r="Q77" s="9">
        <v>0</v>
      </c>
      <c r="R77" s="9">
        <v>20</v>
      </c>
      <c r="S77" s="9">
        <v>0</v>
      </c>
    </row>
    <row r="78" spans="1:19" ht="12.75">
      <c r="A78" s="2" t="s">
        <v>80</v>
      </c>
      <c r="C78" s="2">
        <f aca="true" t="shared" si="9" ref="C78:C89">D78+G78</f>
        <v>4</v>
      </c>
      <c r="D78" s="2">
        <f aca="true" t="shared" si="10" ref="D78:D89">E78+F78</f>
        <v>4</v>
      </c>
      <c r="E78" s="9">
        <v>2</v>
      </c>
      <c r="F78" s="9">
        <v>2</v>
      </c>
      <c r="G78" s="9">
        <v>0</v>
      </c>
      <c r="H78" s="9">
        <v>4</v>
      </c>
      <c r="I78" s="9">
        <v>0</v>
      </c>
      <c r="J78" s="9">
        <v>0</v>
      </c>
      <c r="K78" s="2" t="s">
        <v>80</v>
      </c>
      <c r="M78" s="2">
        <f aca="true" t="shared" si="11" ref="M78:M89">N78+O78</f>
        <v>12</v>
      </c>
      <c r="N78" s="9">
        <v>6</v>
      </c>
      <c r="O78" s="9">
        <v>6</v>
      </c>
      <c r="P78" s="9">
        <v>1</v>
      </c>
      <c r="Q78" s="9">
        <v>0</v>
      </c>
      <c r="R78" s="9">
        <v>1</v>
      </c>
      <c r="S78" s="9">
        <v>0</v>
      </c>
    </row>
    <row r="79" spans="1:19" ht="12.75">
      <c r="A79" s="2" t="s">
        <v>106</v>
      </c>
      <c r="C79" s="2">
        <f t="shared" si="9"/>
        <v>7</v>
      </c>
      <c r="D79" s="2">
        <f t="shared" si="10"/>
        <v>7</v>
      </c>
      <c r="E79" s="9">
        <v>2</v>
      </c>
      <c r="F79" s="9">
        <v>5</v>
      </c>
      <c r="G79" s="9">
        <v>0</v>
      </c>
      <c r="H79" s="9">
        <v>7</v>
      </c>
      <c r="I79" s="9">
        <v>0</v>
      </c>
      <c r="J79" s="9">
        <v>0</v>
      </c>
      <c r="K79" s="2" t="s">
        <v>106</v>
      </c>
      <c r="M79" s="2">
        <f t="shared" si="11"/>
        <v>1</v>
      </c>
      <c r="N79" s="9">
        <v>0</v>
      </c>
      <c r="O79" s="9">
        <v>1</v>
      </c>
      <c r="P79" s="9">
        <v>0</v>
      </c>
      <c r="Q79" s="9">
        <v>0</v>
      </c>
      <c r="R79" s="9">
        <v>1</v>
      </c>
      <c r="S79" s="9">
        <v>0</v>
      </c>
    </row>
    <row r="80" spans="1:19" ht="12.75">
      <c r="A80" s="2" t="s">
        <v>36</v>
      </c>
      <c r="C80" s="2">
        <f t="shared" si="9"/>
        <v>26</v>
      </c>
      <c r="D80" s="2">
        <f t="shared" si="10"/>
        <v>26</v>
      </c>
      <c r="E80" s="9">
        <v>10</v>
      </c>
      <c r="F80" s="9">
        <v>16</v>
      </c>
      <c r="G80" s="9">
        <v>0</v>
      </c>
      <c r="H80" s="9">
        <v>26</v>
      </c>
      <c r="I80" s="9">
        <v>0</v>
      </c>
      <c r="J80" s="9">
        <v>0</v>
      </c>
      <c r="K80" s="2" t="s">
        <v>36</v>
      </c>
      <c r="M80" s="2">
        <f t="shared" si="11"/>
        <v>27</v>
      </c>
      <c r="N80" s="9">
        <v>18</v>
      </c>
      <c r="O80" s="9">
        <v>9</v>
      </c>
      <c r="P80" s="9">
        <v>0</v>
      </c>
      <c r="Q80" s="9">
        <v>1</v>
      </c>
      <c r="R80" s="9">
        <v>15</v>
      </c>
      <c r="S80" s="9">
        <v>2</v>
      </c>
    </row>
    <row r="81" spans="1:19" ht="12.75">
      <c r="A81" s="2" t="s">
        <v>230</v>
      </c>
      <c r="C81" s="2">
        <f t="shared" si="9"/>
        <v>89</v>
      </c>
      <c r="D81" s="2">
        <f t="shared" si="10"/>
        <v>89</v>
      </c>
      <c r="E81" s="9">
        <v>36</v>
      </c>
      <c r="F81" s="9">
        <v>53</v>
      </c>
      <c r="G81" s="9">
        <v>0</v>
      </c>
      <c r="H81" s="9">
        <v>89</v>
      </c>
      <c r="I81" s="9">
        <v>0</v>
      </c>
      <c r="J81" s="9">
        <v>0</v>
      </c>
      <c r="K81" s="2" t="s">
        <v>230</v>
      </c>
      <c r="M81" s="2">
        <f t="shared" si="11"/>
        <v>82</v>
      </c>
      <c r="N81" s="9">
        <v>43</v>
      </c>
      <c r="O81" s="9">
        <v>39</v>
      </c>
      <c r="P81" s="9">
        <v>1</v>
      </c>
      <c r="Q81" s="9">
        <v>3</v>
      </c>
      <c r="R81" s="9">
        <v>52</v>
      </c>
      <c r="S81" s="9">
        <v>4</v>
      </c>
    </row>
    <row r="82" spans="1:19" ht="12.75">
      <c r="A82" s="2" t="s">
        <v>37</v>
      </c>
      <c r="C82" s="2">
        <f t="shared" si="9"/>
        <v>32</v>
      </c>
      <c r="D82" s="2">
        <f t="shared" si="10"/>
        <v>32</v>
      </c>
      <c r="E82" s="9">
        <v>12</v>
      </c>
      <c r="F82" s="9">
        <v>20</v>
      </c>
      <c r="G82" s="9">
        <v>0</v>
      </c>
      <c r="H82" s="9">
        <v>32</v>
      </c>
      <c r="I82" s="9">
        <v>0</v>
      </c>
      <c r="J82" s="9">
        <v>0</v>
      </c>
      <c r="K82" s="2" t="s">
        <v>37</v>
      </c>
      <c r="M82" s="2">
        <f t="shared" si="11"/>
        <v>27</v>
      </c>
      <c r="N82" s="9">
        <v>13</v>
      </c>
      <c r="O82" s="9">
        <v>14</v>
      </c>
      <c r="P82" s="9">
        <v>0</v>
      </c>
      <c r="Q82" s="9">
        <v>0</v>
      </c>
      <c r="R82" s="9">
        <v>14</v>
      </c>
      <c r="S82" s="9">
        <v>2</v>
      </c>
    </row>
    <row r="83" spans="1:19" ht="12.75">
      <c r="A83" s="2" t="s">
        <v>42</v>
      </c>
      <c r="C83" s="2">
        <f t="shared" si="9"/>
        <v>30</v>
      </c>
      <c r="D83" s="2">
        <f t="shared" si="10"/>
        <v>30</v>
      </c>
      <c r="E83" s="9">
        <v>17</v>
      </c>
      <c r="F83" s="9">
        <v>13</v>
      </c>
      <c r="G83" s="9">
        <v>0</v>
      </c>
      <c r="H83" s="9">
        <v>30</v>
      </c>
      <c r="I83" s="9">
        <v>0</v>
      </c>
      <c r="J83" s="9">
        <v>0</v>
      </c>
      <c r="K83" s="2" t="s">
        <v>42</v>
      </c>
      <c r="M83" s="2">
        <f t="shared" si="11"/>
        <v>17</v>
      </c>
      <c r="N83" s="9">
        <v>7</v>
      </c>
      <c r="O83" s="9">
        <v>10</v>
      </c>
      <c r="P83" s="9">
        <v>0</v>
      </c>
      <c r="Q83" s="9">
        <v>1</v>
      </c>
      <c r="R83" s="9">
        <v>10</v>
      </c>
      <c r="S83" s="9">
        <v>0</v>
      </c>
    </row>
    <row r="84" spans="1:19" ht="12.75">
      <c r="A84" s="2" t="s">
        <v>44</v>
      </c>
      <c r="C84" s="2">
        <f t="shared" si="9"/>
        <v>23</v>
      </c>
      <c r="D84" s="2">
        <f t="shared" si="10"/>
        <v>23</v>
      </c>
      <c r="E84" s="9">
        <v>12</v>
      </c>
      <c r="F84" s="9">
        <v>11</v>
      </c>
      <c r="G84" s="9">
        <v>0</v>
      </c>
      <c r="H84" s="9">
        <v>23</v>
      </c>
      <c r="I84" s="9">
        <v>0</v>
      </c>
      <c r="J84" s="9">
        <v>0</v>
      </c>
      <c r="K84" s="2" t="s">
        <v>44</v>
      </c>
      <c r="M84" s="2">
        <f t="shared" si="11"/>
        <v>13</v>
      </c>
      <c r="N84" s="9">
        <v>3</v>
      </c>
      <c r="O84" s="9">
        <v>10</v>
      </c>
      <c r="P84" s="9">
        <v>0</v>
      </c>
      <c r="Q84" s="9">
        <v>0</v>
      </c>
      <c r="R84" s="9">
        <v>7</v>
      </c>
      <c r="S84" s="9">
        <v>0</v>
      </c>
    </row>
    <row r="85" spans="1:19" ht="12.75">
      <c r="A85" s="2" t="s">
        <v>50</v>
      </c>
      <c r="C85" s="2">
        <f t="shared" si="9"/>
        <v>30</v>
      </c>
      <c r="D85" s="2">
        <f t="shared" si="10"/>
        <v>30</v>
      </c>
      <c r="E85" s="9">
        <v>19</v>
      </c>
      <c r="F85" s="9">
        <v>11</v>
      </c>
      <c r="G85" s="9">
        <v>0</v>
      </c>
      <c r="H85" s="9">
        <v>30</v>
      </c>
      <c r="I85" s="9">
        <v>0</v>
      </c>
      <c r="J85" s="9">
        <v>0</v>
      </c>
      <c r="K85" s="2" t="s">
        <v>50</v>
      </c>
      <c r="M85" s="2">
        <f t="shared" si="11"/>
        <v>29</v>
      </c>
      <c r="N85" s="9">
        <v>18</v>
      </c>
      <c r="O85" s="9">
        <v>11</v>
      </c>
      <c r="P85" s="9">
        <v>0</v>
      </c>
      <c r="Q85" s="9">
        <v>0</v>
      </c>
      <c r="R85" s="9">
        <v>23</v>
      </c>
      <c r="S85" s="9">
        <v>8</v>
      </c>
    </row>
    <row r="86" spans="1:19" ht="12.75">
      <c r="A86" s="2" t="s">
        <v>79</v>
      </c>
      <c r="C86" s="2">
        <f t="shared" si="9"/>
        <v>8</v>
      </c>
      <c r="D86" s="2">
        <f t="shared" si="10"/>
        <v>8</v>
      </c>
      <c r="E86" s="9">
        <v>4</v>
      </c>
      <c r="F86" s="9">
        <v>4</v>
      </c>
      <c r="G86" s="9">
        <v>0</v>
      </c>
      <c r="H86" s="9">
        <v>8</v>
      </c>
      <c r="I86" s="9">
        <v>0</v>
      </c>
      <c r="J86" s="9">
        <v>0</v>
      </c>
      <c r="K86" s="2" t="s">
        <v>79</v>
      </c>
      <c r="M86" s="2">
        <f t="shared" si="11"/>
        <v>8</v>
      </c>
      <c r="N86" s="9">
        <v>4</v>
      </c>
      <c r="O86" s="9">
        <v>4</v>
      </c>
      <c r="P86" s="9">
        <v>0</v>
      </c>
      <c r="Q86" s="9">
        <v>1</v>
      </c>
      <c r="R86" s="9">
        <v>3</v>
      </c>
      <c r="S86" s="9">
        <v>0</v>
      </c>
    </row>
    <row r="87" spans="1:19" ht="12.75">
      <c r="A87" s="2" t="s">
        <v>61</v>
      </c>
      <c r="C87" s="2">
        <f t="shared" si="9"/>
        <v>29</v>
      </c>
      <c r="D87" s="2">
        <f t="shared" si="10"/>
        <v>29</v>
      </c>
      <c r="E87" s="9">
        <v>15</v>
      </c>
      <c r="F87" s="9">
        <v>14</v>
      </c>
      <c r="G87" s="9">
        <v>0</v>
      </c>
      <c r="H87" s="9">
        <v>29</v>
      </c>
      <c r="I87" s="9">
        <v>0</v>
      </c>
      <c r="J87" s="9">
        <v>0</v>
      </c>
      <c r="K87" s="2" t="s">
        <v>61</v>
      </c>
      <c r="M87" s="2">
        <f t="shared" si="11"/>
        <v>26</v>
      </c>
      <c r="N87" s="9">
        <v>12</v>
      </c>
      <c r="O87" s="9">
        <v>14</v>
      </c>
      <c r="P87" s="9">
        <v>0</v>
      </c>
      <c r="Q87" s="9">
        <v>3</v>
      </c>
      <c r="R87" s="9">
        <v>22</v>
      </c>
      <c r="S87" s="9">
        <v>3</v>
      </c>
    </row>
    <row r="88" spans="1:19" ht="12.75">
      <c r="A88" s="2" t="s">
        <v>76</v>
      </c>
      <c r="C88" s="2">
        <f t="shared" si="9"/>
        <v>4</v>
      </c>
      <c r="D88" s="2">
        <f t="shared" si="10"/>
        <v>4</v>
      </c>
      <c r="E88" s="9">
        <v>3</v>
      </c>
      <c r="F88" s="9">
        <v>1</v>
      </c>
      <c r="G88" s="9">
        <v>0</v>
      </c>
      <c r="H88" s="9">
        <v>4</v>
      </c>
      <c r="I88" s="9">
        <v>0</v>
      </c>
      <c r="J88" s="9">
        <v>0</v>
      </c>
      <c r="K88" s="2" t="s">
        <v>76</v>
      </c>
      <c r="M88" s="2">
        <f t="shared" si="11"/>
        <v>5</v>
      </c>
      <c r="N88" s="9">
        <v>4</v>
      </c>
      <c r="O88" s="9">
        <v>1</v>
      </c>
      <c r="P88" s="9">
        <v>0</v>
      </c>
      <c r="Q88" s="9">
        <v>2</v>
      </c>
      <c r="R88" s="9">
        <v>0</v>
      </c>
      <c r="S88" s="9">
        <v>0</v>
      </c>
    </row>
    <row r="89" spans="1:19" ht="12.75">
      <c r="A89" s="2" t="s">
        <v>72</v>
      </c>
      <c r="C89" s="2">
        <f t="shared" si="9"/>
        <v>49</v>
      </c>
      <c r="D89" s="2">
        <f t="shared" si="10"/>
        <v>49</v>
      </c>
      <c r="E89" s="9">
        <v>27</v>
      </c>
      <c r="F89" s="9">
        <v>22</v>
      </c>
      <c r="G89" s="9">
        <v>0</v>
      </c>
      <c r="H89" s="9">
        <v>49</v>
      </c>
      <c r="I89" s="9">
        <v>0</v>
      </c>
      <c r="J89" s="9">
        <v>0</v>
      </c>
      <c r="K89" s="2" t="s">
        <v>72</v>
      </c>
      <c r="M89" s="2">
        <f t="shared" si="11"/>
        <v>42</v>
      </c>
      <c r="N89" s="9">
        <v>21</v>
      </c>
      <c r="O89" s="9">
        <v>21</v>
      </c>
      <c r="P89" s="9">
        <v>0</v>
      </c>
      <c r="Q89" s="9">
        <v>2</v>
      </c>
      <c r="R89" s="9">
        <v>45</v>
      </c>
      <c r="S89" s="9">
        <v>4</v>
      </c>
    </row>
    <row r="91" ht="12.75">
      <c r="A91" s="5"/>
    </row>
    <row r="92" spans="1:11" ht="12.75" customHeight="1">
      <c r="A92" s="5"/>
      <c r="K92" s="5"/>
    </row>
    <row r="93" spans="1:11" ht="12.75">
      <c r="A93" s="2" t="s">
        <v>107</v>
      </c>
      <c r="K93" s="2" t="s">
        <v>107</v>
      </c>
    </row>
    <row r="96" spans="2:12" ht="12.75">
      <c r="B96" s="2" t="s">
        <v>104</v>
      </c>
      <c r="L96" s="2" t="s">
        <v>104</v>
      </c>
    </row>
    <row r="97" spans="3:12" ht="12.75">
      <c r="C97" s="2" t="s">
        <v>201</v>
      </c>
      <c r="L97" s="2" t="s">
        <v>201</v>
      </c>
    </row>
    <row r="99" spans="1:19" s="13" customFormat="1" ht="12.75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>
      <c r="A100" s="32"/>
      <c r="B100" s="33"/>
      <c r="C100" s="34" t="s">
        <v>84</v>
      </c>
      <c r="D100" s="60" t="s">
        <v>156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>
      <c r="A101" s="53" t="s">
        <v>117</v>
      </c>
      <c r="B101" s="54"/>
      <c r="C101" s="34" t="s">
        <v>7</v>
      </c>
      <c r="D101" s="30"/>
      <c r="E101" s="55" t="s">
        <v>121</v>
      </c>
      <c r="F101" s="57"/>
      <c r="G101" s="34" t="s">
        <v>7</v>
      </c>
      <c r="H101" s="31" t="s">
        <v>88</v>
      </c>
      <c r="I101" s="55" t="s">
        <v>92</v>
      </c>
      <c r="J101" s="57"/>
      <c r="K101" s="53" t="s">
        <v>125</v>
      </c>
      <c r="L101" s="54"/>
      <c r="M101" s="30"/>
      <c r="N101" s="55" t="s">
        <v>121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>
      <c r="A102" s="58"/>
      <c r="B102" s="59"/>
      <c r="C102" s="35"/>
      <c r="D102" s="34" t="s">
        <v>10</v>
      </c>
      <c r="E102" s="60" t="s">
        <v>122</v>
      </c>
      <c r="F102" s="62"/>
      <c r="G102" s="35"/>
      <c r="H102" s="34" t="s">
        <v>89</v>
      </c>
      <c r="I102" s="60" t="s">
        <v>98</v>
      </c>
      <c r="J102" s="62"/>
      <c r="K102" s="32"/>
      <c r="L102" s="33"/>
      <c r="M102" s="34" t="s">
        <v>10</v>
      </c>
      <c r="N102" s="60" t="s">
        <v>122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>
      <c r="A103" s="58" t="s">
        <v>118</v>
      </c>
      <c r="B103" s="59"/>
      <c r="C103" s="35"/>
      <c r="D103" s="35"/>
      <c r="E103" s="31"/>
      <c r="F103" s="31"/>
      <c r="G103" s="35"/>
      <c r="H103" s="36"/>
      <c r="I103" s="31" t="s">
        <v>93</v>
      </c>
      <c r="J103" s="31" t="s">
        <v>96</v>
      </c>
      <c r="K103" s="58" t="s">
        <v>126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>
      <c r="A104" s="32"/>
      <c r="B104" s="33"/>
      <c r="C104" s="39" t="s">
        <v>85</v>
      </c>
      <c r="D104" s="39" t="s">
        <v>15</v>
      </c>
      <c r="E104" s="34" t="s">
        <v>123</v>
      </c>
      <c r="F104" s="34" t="s">
        <v>124</v>
      </c>
      <c r="G104" s="39" t="s">
        <v>11</v>
      </c>
      <c r="H104" s="39" t="s">
        <v>90</v>
      </c>
      <c r="I104" s="34" t="s">
        <v>94</v>
      </c>
      <c r="J104" s="34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>
      <c r="A105" s="40"/>
      <c r="B105" s="41"/>
      <c r="C105" s="42" t="s">
        <v>16</v>
      </c>
      <c r="D105" s="43"/>
      <c r="E105" s="42" t="s">
        <v>81</v>
      </c>
      <c r="F105" s="42" t="s">
        <v>82</v>
      </c>
      <c r="G105" s="44" t="s">
        <v>16</v>
      </c>
      <c r="H105" s="42" t="s">
        <v>91</v>
      </c>
      <c r="I105" s="42" t="s">
        <v>95</v>
      </c>
      <c r="J105" s="42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>
      <c r="A107" s="5" t="s">
        <v>17</v>
      </c>
      <c r="C107" s="2">
        <f>SUM(C109:C120)</f>
        <v>263</v>
      </c>
      <c r="D107" s="2">
        <f aca="true" t="shared" si="12" ref="D107:J107">SUM(D109:D120)</f>
        <v>262</v>
      </c>
      <c r="E107" s="2">
        <f t="shared" si="12"/>
        <v>136</v>
      </c>
      <c r="F107" s="2">
        <f t="shared" si="12"/>
        <v>126</v>
      </c>
      <c r="G107" s="2">
        <f t="shared" si="12"/>
        <v>1</v>
      </c>
      <c r="H107" s="2">
        <f t="shared" si="12"/>
        <v>263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274</v>
      </c>
      <c r="N107" s="2">
        <f aca="true" t="shared" si="13" ref="N107:S107">SUM(N109:N120)</f>
        <v>138</v>
      </c>
      <c r="O107" s="2">
        <f t="shared" si="13"/>
        <v>136</v>
      </c>
      <c r="P107" s="2">
        <f t="shared" si="13"/>
        <v>2</v>
      </c>
      <c r="Q107" s="2">
        <f t="shared" si="13"/>
        <v>12</v>
      </c>
      <c r="R107" s="2">
        <f t="shared" si="13"/>
        <v>193</v>
      </c>
      <c r="S107" s="2">
        <f t="shared" si="13"/>
        <v>22</v>
      </c>
    </row>
    <row r="109" spans="1:19" ht="12.75">
      <c r="A109" s="2" t="s">
        <v>22</v>
      </c>
      <c r="C109" s="2">
        <f>D109+G109</f>
        <v>9</v>
      </c>
      <c r="D109" s="2">
        <f>E109+F109</f>
        <v>9</v>
      </c>
      <c r="E109" s="9">
        <v>6</v>
      </c>
      <c r="F109" s="9">
        <v>3</v>
      </c>
      <c r="G109" s="9">
        <v>0</v>
      </c>
      <c r="H109" s="9">
        <v>9</v>
      </c>
      <c r="I109" s="9">
        <v>0</v>
      </c>
      <c r="J109" s="9">
        <v>0</v>
      </c>
      <c r="K109" s="2" t="s">
        <v>22</v>
      </c>
      <c r="M109" s="2">
        <f>N109+O109</f>
        <v>12</v>
      </c>
      <c r="N109" s="9">
        <v>8</v>
      </c>
      <c r="O109" s="9">
        <v>4</v>
      </c>
      <c r="P109" s="9">
        <v>0</v>
      </c>
      <c r="Q109" s="9">
        <v>2</v>
      </c>
      <c r="R109" s="9">
        <v>6</v>
      </c>
      <c r="S109" s="9">
        <v>0</v>
      </c>
    </row>
    <row r="110" spans="1:19" ht="12.75">
      <c r="A110" s="2" t="s">
        <v>108</v>
      </c>
      <c r="C110" s="2">
        <f aca="true" t="shared" si="14" ref="C110:C120">D110+G110</f>
        <v>2</v>
      </c>
      <c r="D110" s="2">
        <f aca="true" t="shared" si="15" ref="D110:D120">E110+F110</f>
        <v>2</v>
      </c>
      <c r="E110" s="9">
        <v>0</v>
      </c>
      <c r="F110" s="9">
        <v>2</v>
      </c>
      <c r="G110" s="9">
        <v>0</v>
      </c>
      <c r="H110" s="9">
        <v>2</v>
      </c>
      <c r="I110" s="9">
        <v>0</v>
      </c>
      <c r="J110" s="9">
        <v>0</v>
      </c>
      <c r="K110" s="2" t="s">
        <v>108</v>
      </c>
      <c r="M110" s="2">
        <f aca="true" t="shared" si="16" ref="M110:M120">N110+O110</f>
        <v>4</v>
      </c>
      <c r="N110" s="9">
        <v>1</v>
      </c>
      <c r="O110" s="9">
        <v>3</v>
      </c>
      <c r="P110" s="9">
        <v>0</v>
      </c>
      <c r="Q110" s="9">
        <v>1</v>
      </c>
      <c r="R110" s="9">
        <v>6</v>
      </c>
      <c r="S110" s="9">
        <v>0</v>
      </c>
    </row>
    <row r="111" spans="1:19" ht="12.75">
      <c r="A111" s="2" t="s">
        <v>231</v>
      </c>
      <c r="C111" s="2">
        <f t="shared" si="14"/>
        <v>90</v>
      </c>
      <c r="D111" s="2">
        <f t="shared" si="15"/>
        <v>89</v>
      </c>
      <c r="E111" s="9">
        <v>50</v>
      </c>
      <c r="F111" s="9">
        <v>39</v>
      </c>
      <c r="G111" s="9">
        <v>1</v>
      </c>
      <c r="H111" s="9">
        <v>90</v>
      </c>
      <c r="I111" s="9">
        <v>0</v>
      </c>
      <c r="J111" s="9">
        <v>0</v>
      </c>
      <c r="K111" s="2" t="s">
        <v>231</v>
      </c>
      <c r="M111" s="2">
        <f t="shared" si="16"/>
        <v>94</v>
      </c>
      <c r="N111" s="9">
        <v>53</v>
      </c>
      <c r="O111" s="9">
        <v>41</v>
      </c>
      <c r="P111" s="9">
        <v>0</v>
      </c>
      <c r="Q111" s="9">
        <v>2</v>
      </c>
      <c r="R111" s="9">
        <v>54</v>
      </c>
      <c r="S111" s="9">
        <v>9</v>
      </c>
    </row>
    <row r="112" spans="1:19" ht="12.75">
      <c r="A112" s="2" t="s">
        <v>41</v>
      </c>
      <c r="C112" s="2">
        <f t="shared" si="14"/>
        <v>18</v>
      </c>
      <c r="D112" s="2">
        <f t="shared" si="15"/>
        <v>18</v>
      </c>
      <c r="E112" s="9">
        <v>11</v>
      </c>
      <c r="F112" s="9">
        <v>7</v>
      </c>
      <c r="G112" s="9">
        <v>0</v>
      </c>
      <c r="H112" s="9">
        <v>18</v>
      </c>
      <c r="I112" s="9">
        <v>0</v>
      </c>
      <c r="J112" s="9">
        <v>0</v>
      </c>
      <c r="K112" s="2" t="s">
        <v>41</v>
      </c>
      <c r="M112" s="2">
        <f t="shared" si="16"/>
        <v>23</v>
      </c>
      <c r="N112" s="9">
        <v>13</v>
      </c>
      <c r="O112" s="9">
        <v>10</v>
      </c>
      <c r="P112" s="9">
        <v>0</v>
      </c>
      <c r="Q112" s="9">
        <v>0</v>
      </c>
      <c r="R112" s="9">
        <v>18</v>
      </c>
      <c r="S112" s="9">
        <v>4</v>
      </c>
    </row>
    <row r="113" spans="1:19" ht="12.75">
      <c r="A113" s="2" t="s">
        <v>52</v>
      </c>
      <c r="C113" s="2">
        <f t="shared" si="14"/>
        <v>11</v>
      </c>
      <c r="D113" s="2">
        <f t="shared" si="15"/>
        <v>11</v>
      </c>
      <c r="E113" s="9">
        <v>6</v>
      </c>
      <c r="F113" s="9">
        <v>5</v>
      </c>
      <c r="G113" s="9">
        <v>0</v>
      </c>
      <c r="H113" s="9">
        <v>11</v>
      </c>
      <c r="I113" s="9">
        <v>0</v>
      </c>
      <c r="J113" s="9">
        <v>0</v>
      </c>
      <c r="K113" s="2" t="s">
        <v>52</v>
      </c>
      <c r="M113" s="2">
        <f t="shared" si="16"/>
        <v>26</v>
      </c>
      <c r="N113" s="9">
        <v>13</v>
      </c>
      <c r="O113" s="9">
        <v>13</v>
      </c>
      <c r="P113" s="9">
        <v>0</v>
      </c>
      <c r="Q113" s="9">
        <v>1</v>
      </c>
      <c r="R113" s="9">
        <v>11</v>
      </c>
      <c r="S113" s="9">
        <v>3</v>
      </c>
    </row>
    <row r="114" spans="1:19" ht="12.75">
      <c r="A114" s="2" t="s">
        <v>56</v>
      </c>
      <c r="C114" s="2">
        <f t="shared" si="14"/>
        <v>4</v>
      </c>
      <c r="D114" s="2">
        <f t="shared" si="15"/>
        <v>4</v>
      </c>
      <c r="E114" s="9">
        <v>2</v>
      </c>
      <c r="F114" s="9">
        <v>2</v>
      </c>
      <c r="G114" s="9">
        <v>0</v>
      </c>
      <c r="H114" s="9">
        <v>4</v>
      </c>
      <c r="I114" s="9">
        <v>0</v>
      </c>
      <c r="J114" s="9">
        <v>0</v>
      </c>
      <c r="K114" s="2" t="s">
        <v>56</v>
      </c>
      <c r="M114" s="2">
        <f t="shared" si="16"/>
        <v>9</v>
      </c>
      <c r="N114" s="9">
        <v>4</v>
      </c>
      <c r="O114" s="9">
        <v>5</v>
      </c>
      <c r="P114" s="9">
        <v>0</v>
      </c>
      <c r="Q114" s="9">
        <v>0</v>
      </c>
      <c r="R114" s="9">
        <v>1</v>
      </c>
      <c r="S114" s="9">
        <v>0</v>
      </c>
    </row>
    <row r="115" spans="1:19" ht="12.75">
      <c r="A115" s="2" t="s">
        <v>63</v>
      </c>
      <c r="C115" s="2">
        <f t="shared" si="14"/>
        <v>39</v>
      </c>
      <c r="D115" s="2">
        <f t="shared" si="15"/>
        <v>39</v>
      </c>
      <c r="E115" s="9">
        <v>26</v>
      </c>
      <c r="F115" s="9">
        <v>13</v>
      </c>
      <c r="G115" s="9">
        <v>0</v>
      </c>
      <c r="H115" s="9">
        <v>39</v>
      </c>
      <c r="I115" s="9">
        <v>0</v>
      </c>
      <c r="J115" s="9">
        <v>0</v>
      </c>
      <c r="K115" s="2" t="s">
        <v>63</v>
      </c>
      <c r="M115" s="2">
        <f t="shared" si="16"/>
        <v>16</v>
      </c>
      <c r="N115" s="9">
        <v>3</v>
      </c>
      <c r="O115" s="9">
        <v>13</v>
      </c>
      <c r="P115" s="9">
        <v>0</v>
      </c>
      <c r="Q115" s="9">
        <v>0</v>
      </c>
      <c r="R115" s="9">
        <v>32</v>
      </c>
      <c r="S115" s="9">
        <v>2</v>
      </c>
    </row>
    <row r="116" spans="1:19" ht="12.75">
      <c r="A116" s="2" t="s">
        <v>77</v>
      </c>
      <c r="C116" s="2">
        <f t="shared" si="14"/>
        <v>3</v>
      </c>
      <c r="D116" s="2">
        <f t="shared" si="15"/>
        <v>3</v>
      </c>
      <c r="E116" s="9">
        <v>1</v>
      </c>
      <c r="F116" s="9">
        <v>2</v>
      </c>
      <c r="G116" s="9">
        <v>0</v>
      </c>
      <c r="H116" s="9">
        <v>3</v>
      </c>
      <c r="I116" s="9">
        <v>0</v>
      </c>
      <c r="J116" s="9">
        <v>0</v>
      </c>
      <c r="K116" s="2" t="s">
        <v>77</v>
      </c>
      <c r="M116" s="2">
        <f t="shared" si="16"/>
        <v>6</v>
      </c>
      <c r="N116" s="9">
        <v>2</v>
      </c>
      <c r="O116" s="9">
        <v>4</v>
      </c>
      <c r="P116" s="9">
        <v>0</v>
      </c>
      <c r="Q116" s="9">
        <v>0</v>
      </c>
      <c r="R116" s="9">
        <v>7</v>
      </c>
      <c r="S116" s="9">
        <v>0</v>
      </c>
    </row>
    <row r="117" spans="1:19" ht="12.75">
      <c r="A117" s="2" t="s">
        <v>66</v>
      </c>
      <c r="C117" s="2">
        <f t="shared" si="14"/>
        <v>0</v>
      </c>
      <c r="D117" s="2">
        <f t="shared" si="15"/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2" t="s">
        <v>66</v>
      </c>
      <c r="M117" s="2">
        <f t="shared" si="16"/>
        <v>12</v>
      </c>
      <c r="N117" s="9">
        <v>4</v>
      </c>
      <c r="O117" s="9">
        <v>8</v>
      </c>
      <c r="P117" s="9">
        <v>0</v>
      </c>
      <c r="Q117" s="9">
        <v>0</v>
      </c>
      <c r="R117" s="9">
        <v>3</v>
      </c>
      <c r="S117" s="9">
        <v>0</v>
      </c>
    </row>
    <row r="118" spans="1:19" ht="12.75">
      <c r="A118" s="2" t="s">
        <v>68</v>
      </c>
      <c r="C118" s="2">
        <f t="shared" si="14"/>
        <v>33</v>
      </c>
      <c r="D118" s="2">
        <f t="shared" si="15"/>
        <v>33</v>
      </c>
      <c r="E118" s="9">
        <v>11</v>
      </c>
      <c r="F118" s="9">
        <v>22</v>
      </c>
      <c r="G118" s="9">
        <v>0</v>
      </c>
      <c r="H118" s="9">
        <v>33</v>
      </c>
      <c r="I118" s="9">
        <v>0</v>
      </c>
      <c r="J118" s="9">
        <v>0</v>
      </c>
      <c r="K118" s="2" t="s">
        <v>68</v>
      </c>
      <c r="M118" s="2">
        <f t="shared" si="16"/>
        <v>29</v>
      </c>
      <c r="N118" s="9">
        <v>15</v>
      </c>
      <c r="O118" s="9">
        <v>14</v>
      </c>
      <c r="P118" s="9">
        <v>0</v>
      </c>
      <c r="Q118" s="9">
        <v>3</v>
      </c>
      <c r="R118" s="9">
        <v>14</v>
      </c>
      <c r="S118" s="9">
        <v>1</v>
      </c>
    </row>
    <row r="119" spans="1:19" ht="12.75">
      <c r="A119" s="2" t="s">
        <v>70</v>
      </c>
      <c r="C119" s="2">
        <f t="shared" si="14"/>
        <v>31</v>
      </c>
      <c r="D119" s="2">
        <f t="shared" si="15"/>
        <v>31</v>
      </c>
      <c r="E119" s="9">
        <v>14</v>
      </c>
      <c r="F119" s="9">
        <v>17</v>
      </c>
      <c r="G119" s="9">
        <v>0</v>
      </c>
      <c r="H119" s="9">
        <v>31</v>
      </c>
      <c r="I119" s="9">
        <v>0</v>
      </c>
      <c r="J119" s="9">
        <v>0</v>
      </c>
      <c r="K119" s="2" t="s">
        <v>70</v>
      </c>
      <c r="M119" s="2">
        <f t="shared" si="16"/>
        <v>27</v>
      </c>
      <c r="N119" s="9">
        <v>14</v>
      </c>
      <c r="O119" s="9">
        <v>13</v>
      </c>
      <c r="P119" s="9">
        <v>2</v>
      </c>
      <c r="Q119" s="9">
        <v>2</v>
      </c>
      <c r="R119" s="9">
        <v>20</v>
      </c>
      <c r="S119" s="9">
        <v>3</v>
      </c>
    </row>
    <row r="120" spans="1:19" ht="12.75">
      <c r="A120" s="2" t="s">
        <v>71</v>
      </c>
      <c r="C120" s="2">
        <f t="shared" si="14"/>
        <v>23</v>
      </c>
      <c r="D120" s="2">
        <f t="shared" si="15"/>
        <v>23</v>
      </c>
      <c r="E120" s="9">
        <v>9</v>
      </c>
      <c r="F120" s="9">
        <v>14</v>
      </c>
      <c r="G120" s="9">
        <v>0</v>
      </c>
      <c r="H120" s="9">
        <v>23</v>
      </c>
      <c r="I120" s="9">
        <v>0</v>
      </c>
      <c r="J120" s="9">
        <v>0</v>
      </c>
      <c r="K120" s="2" t="s">
        <v>71</v>
      </c>
      <c r="M120" s="2">
        <f t="shared" si="16"/>
        <v>16</v>
      </c>
      <c r="N120" s="9">
        <v>8</v>
      </c>
      <c r="O120" s="9">
        <v>8</v>
      </c>
      <c r="P120" s="9">
        <v>0</v>
      </c>
      <c r="Q120" s="9">
        <v>1</v>
      </c>
      <c r="R120" s="9">
        <v>21</v>
      </c>
      <c r="S120" s="9">
        <v>0</v>
      </c>
    </row>
    <row r="121" ht="12"/>
    <row r="122" ht="12.75">
      <c r="A122" s="5"/>
    </row>
    <row r="123" spans="1:11" ht="12.75" customHeight="1">
      <c r="A123" s="5"/>
      <c r="K123" s="5"/>
    </row>
    <row r="124" spans="1:11" ht="12.75">
      <c r="A124" s="2" t="s">
        <v>109</v>
      </c>
      <c r="K124" s="2" t="s">
        <v>109</v>
      </c>
    </row>
    <row r="127" spans="2:12" ht="12.75">
      <c r="B127" s="2" t="s">
        <v>104</v>
      </c>
      <c r="L127" s="2" t="s">
        <v>104</v>
      </c>
    </row>
    <row r="128" spans="3:12" ht="12.75">
      <c r="C128" s="2" t="s">
        <v>201</v>
      </c>
      <c r="L128" s="2" t="s">
        <v>201</v>
      </c>
    </row>
    <row r="130" spans="1:19" s="13" customFormat="1" ht="12.75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>
      <c r="A131" s="32"/>
      <c r="B131" s="33"/>
      <c r="C131" s="34" t="s">
        <v>84</v>
      </c>
      <c r="D131" s="60" t="s">
        <v>156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>
      <c r="A132" s="53" t="s">
        <v>117</v>
      </c>
      <c r="B132" s="54"/>
      <c r="C132" s="34" t="s">
        <v>7</v>
      </c>
      <c r="D132" s="30"/>
      <c r="E132" s="55" t="s">
        <v>121</v>
      </c>
      <c r="F132" s="57"/>
      <c r="G132" s="34" t="s">
        <v>7</v>
      </c>
      <c r="H132" s="31" t="s">
        <v>88</v>
      </c>
      <c r="I132" s="55" t="s">
        <v>92</v>
      </c>
      <c r="J132" s="57"/>
      <c r="K132" s="53" t="s">
        <v>125</v>
      </c>
      <c r="L132" s="54"/>
      <c r="M132" s="30"/>
      <c r="N132" s="55" t="s">
        <v>121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>
      <c r="A133" s="58"/>
      <c r="B133" s="59"/>
      <c r="C133" s="35"/>
      <c r="D133" s="34" t="s">
        <v>10</v>
      </c>
      <c r="E133" s="60" t="s">
        <v>122</v>
      </c>
      <c r="F133" s="62"/>
      <c r="G133" s="35"/>
      <c r="H133" s="34" t="s">
        <v>89</v>
      </c>
      <c r="I133" s="60" t="s">
        <v>98</v>
      </c>
      <c r="J133" s="62"/>
      <c r="K133" s="32"/>
      <c r="L133" s="33"/>
      <c r="M133" s="34" t="s">
        <v>10</v>
      </c>
      <c r="N133" s="60" t="s">
        <v>122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>
      <c r="A134" s="58" t="s">
        <v>118</v>
      </c>
      <c r="B134" s="59"/>
      <c r="C134" s="35"/>
      <c r="D134" s="35"/>
      <c r="E134" s="31"/>
      <c r="F134" s="31"/>
      <c r="G134" s="35"/>
      <c r="H134" s="36"/>
      <c r="I134" s="31" t="s">
        <v>93</v>
      </c>
      <c r="J134" s="31" t="s">
        <v>96</v>
      </c>
      <c r="K134" s="58" t="s">
        <v>126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>
      <c r="A135" s="32"/>
      <c r="B135" s="33"/>
      <c r="C135" s="39" t="s">
        <v>85</v>
      </c>
      <c r="D135" s="39" t="s">
        <v>15</v>
      </c>
      <c r="E135" s="34" t="s">
        <v>123</v>
      </c>
      <c r="F135" s="34" t="s">
        <v>124</v>
      </c>
      <c r="G135" s="39" t="s">
        <v>11</v>
      </c>
      <c r="H135" s="39" t="s">
        <v>90</v>
      </c>
      <c r="I135" s="34" t="s">
        <v>94</v>
      </c>
      <c r="J135" s="34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>
      <c r="A136" s="40"/>
      <c r="B136" s="41"/>
      <c r="C136" s="42" t="s">
        <v>16</v>
      </c>
      <c r="D136" s="43"/>
      <c r="E136" s="42" t="s">
        <v>81</v>
      </c>
      <c r="F136" s="42" t="s">
        <v>82</v>
      </c>
      <c r="G136" s="44" t="s">
        <v>16</v>
      </c>
      <c r="H136" s="42" t="s">
        <v>91</v>
      </c>
      <c r="I136" s="42" t="s">
        <v>95</v>
      </c>
      <c r="J136" s="42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>
      <c r="A138" s="5" t="s">
        <v>17</v>
      </c>
      <c r="C138" s="2">
        <f>SUM(C140:C142)</f>
        <v>11</v>
      </c>
      <c r="D138" s="2">
        <f aca="true" t="shared" si="17" ref="D138:J138">SUM(D140:D142)</f>
        <v>11</v>
      </c>
      <c r="E138" s="2">
        <f t="shared" si="17"/>
        <v>7</v>
      </c>
      <c r="F138" s="2">
        <f t="shared" si="17"/>
        <v>4</v>
      </c>
      <c r="G138" s="2">
        <f t="shared" si="17"/>
        <v>0</v>
      </c>
      <c r="H138" s="2">
        <f t="shared" si="17"/>
        <v>11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15</v>
      </c>
      <c r="N138" s="2">
        <f aca="true" t="shared" si="18" ref="N138:S138">SUM(N140:N142)</f>
        <v>8</v>
      </c>
      <c r="O138" s="2">
        <f t="shared" si="18"/>
        <v>7</v>
      </c>
      <c r="P138" s="2">
        <f t="shared" si="18"/>
        <v>0</v>
      </c>
      <c r="Q138" s="2">
        <f t="shared" si="18"/>
        <v>1</v>
      </c>
      <c r="R138" s="2">
        <f t="shared" si="18"/>
        <v>15</v>
      </c>
      <c r="S138" s="2">
        <f t="shared" si="18"/>
        <v>0</v>
      </c>
    </row>
    <row r="140" spans="1:19" ht="12.75">
      <c r="A140" s="2" t="s">
        <v>31</v>
      </c>
      <c r="C140" s="2">
        <f>D140+G140</f>
        <v>0</v>
      </c>
      <c r="D140" s="2">
        <f>E140+F140</f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2" t="s">
        <v>31</v>
      </c>
      <c r="M140" s="2">
        <f>N140+O140</f>
        <v>0</v>
      </c>
      <c r="N140" s="9">
        <v>0</v>
      </c>
      <c r="O140" s="9">
        <v>0</v>
      </c>
      <c r="P140" s="9">
        <v>0</v>
      </c>
      <c r="Q140" s="9">
        <v>0</v>
      </c>
      <c r="R140" s="9">
        <v>1</v>
      </c>
      <c r="S140" s="9">
        <v>0</v>
      </c>
    </row>
    <row r="141" spans="1:19" ht="12.75">
      <c r="A141" s="2" t="s">
        <v>34</v>
      </c>
      <c r="C141" s="2">
        <f>D141+G141</f>
        <v>11</v>
      </c>
      <c r="D141" s="2">
        <f>E141+F141</f>
        <v>11</v>
      </c>
      <c r="E141" s="9">
        <v>7</v>
      </c>
      <c r="F141" s="9">
        <v>4</v>
      </c>
      <c r="G141" s="9">
        <v>0</v>
      </c>
      <c r="H141" s="9">
        <v>11</v>
      </c>
      <c r="I141" s="9">
        <v>0</v>
      </c>
      <c r="J141" s="9">
        <v>0</v>
      </c>
      <c r="K141" s="2" t="s">
        <v>34</v>
      </c>
      <c r="M141" s="2">
        <f>N141+O141</f>
        <v>13</v>
      </c>
      <c r="N141" s="9">
        <v>6</v>
      </c>
      <c r="O141" s="9">
        <v>7</v>
      </c>
      <c r="P141" s="9">
        <v>0</v>
      </c>
      <c r="Q141" s="9">
        <v>0</v>
      </c>
      <c r="R141" s="9">
        <v>14</v>
      </c>
      <c r="S141" s="9">
        <v>0</v>
      </c>
    </row>
    <row r="142" spans="1:19" ht="12.75">
      <c r="A142" s="2" t="s">
        <v>74</v>
      </c>
      <c r="C142" s="2">
        <f>D142+G142</f>
        <v>0</v>
      </c>
      <c r="D142" s="2">
        <f>E142+F142</f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2" t="s">
        <v>74</v>
      </c>
      <c r="M142" s="2">
        <f>N142+O142</f>
        <v>2</v>
      </c>
      <c r="N142" s="9">
        <v>2</v>
      </c>
      <c r="O142" s="9">
        <v>0</v>
      </c>
      <c r="P142" s="9">
        <v>0</v>
      </c>
      <c r="Q142" s="9">
        <v>1</v>
      </c>
      <c r="R142" s="9">
        <v>0</v>
      </c>
      <c r="S142" s="9">
        <v>0</v>
      </c>
    </row>
    <row r="143" ht="12"/>
    <row r="144" ht="12.75">
      <c r="A144" s="5"/>
    </row>
    <row r="145" spans="1:11" ht="12.75" customHeight="1">
      <c r="A145" s="5"/>
      <c r="K145" s="5"/>
    </row>
    <row r="146" spans="1:11" ht="12.75">
      <c r="A146" s="2" t="s">
        <v>163</v>
      </c>
      <c r="K146" s="2" t="s">
        <v>163</v>
      </c>
    </row>
    <row r="149" spans="2:12" ht="12.75">
      <c r="B149" s="2" t="s">
        <v>104</v>
      </c>
      <c r="L149" s="2" t="s">
        <v>104</v>
      </c>
    </row>
    <row r="150" spans="3:12" ht="12.75">
      <c r="C150" s="2" t="s">
        <v>201</v>
      </c>
      <c r="L150" s="2" t="s">
        <v>201</v>
      </c>
    </row>
    <row r="152" spans="1:19" s="13" customFormat="1" ht="12.75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>
      <c r="A153" s="32"/>
      <c r="B153" s="33"/>
      <c r="C153" s="34" t="s">
        <v>84</v>
      </c>
      <c r="D153" s="60" t="s">
        <v>156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>
      <c r="A154" s="53" t="s">
        <v>117</v>
      </c>
      <c r="B154" s="54"/>
      <c r="C154" s="34" t="s">
        <v>7</v>
      </c>
      <c r="D154" s="30"/>
      <c r="E154" s="55" t="s">
        <v>121</v>
      </c>
      <c r="F154" s="57"/>
      <c r="G154" s="34" t="s">
        <v>7</v>
      </c>
      <c r="H154" s="31" t="s">
        <v>88</v>
      </c>
      <c r="I154" s="55" t="s">
        <v>92</v>
      </c>
      <c r="J154" s="57"/>
      <c r="K154" s="53" t="s">
        <v>125</v>
      </c>
      <c r="L154" s="54"/>
      <c r="M154" s="30"/>
      <c r="N154" s="55" t="s">
        <v>121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>
      <c r="A155" s="58"/>
      <c r="B155" s="59"/>
      <c r="C155" s="35"/>
      <c r="D155" s="34" t="s">
        <v>10</v>
      </c>
      <c r="E155" s="60" t="s">
        <v>122</v>
      </c>
      <c r="F155" s="62"/>
      <c r="G155" s="35"/>
      <c r="H155" s="34" t="s">
        <v>89</v>
      </c>
      <c r="I155" s="60" t="s">
        <v>98</v>
      </c>
      <c r="J155" s="62"/>
      <c r="K155" s="32"/>
      <c r="L155" s="33"/>
      <c r="M155" s="34" t="s">
        <v>10</v>
      </c>
      <c r="N155" s="60" t="s">
        <v>122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>
      <c r="A156" s="58" t="s">
        <v>118</v>
      </c>
      <c r="B156" s="59"/>
      <c r="C156" s="35"/>
      <c r="D156" s="35"/>
      <c r="E156" s="31"/>
      <c r="F156" s="31"/>
      <c r="G156" s="35"/>
      <c r="H156" s="36"/>
      <c r="I156" s="31" t="s">
        <v>93</v>
      </c>
      <c r="J156" s="31" t="s">
        <v>96</v>
      </c>
      <c r="K156" s="58" t="s">
        <v>126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>
      <c r="A157" s="32"/>
      <c r="B157" s="33"/>
      <c r="C157" s="39" t="s">
        <v>85</v>
      </c>
      <c r="D157" s="39" t="s">
        <v>15</v>
      </c>
      <c r="E157" s="34" t="s">
        <v>123</v>
      </c>
      <c r="F157" s="34" t="s">
        <v>124</v>
      </c>
      <c r="G157" s="39" t="s">
        <v>11</v>
      </c>
      <c r="H157" s="39" t="s">
        <v>90</v>
      </c>
      <c r="I157" s="34" t="s">
        <v>94</v>
      </c>
      <c r="J157" s="34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>
      <c r="A158" s="40"/>
      <c r="B158" s="41"/>
      <c r="C158" s="42" t="s">
        <v>16</v>
      </c>
      <c r="D158" s="43"/>
      <c r="E158" s="42" t="s">
        <v>81</v>
      </c>
      <c r="F158" s="42" t="s">
        <v>82</v>
      </c>
      <c r="G158" s="44" t="s">
        <v>16</v>
      </c>
      <c r="H158" s="42" t="s">
        <v>91</v>
      </c>
      <c r="I158" s="42" t="s">
        <v>95</v>
      </c>
      <c r="J158" s="42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>
      <c r="A160" s="5" t="s">
        <v>17</v>
      </c>
      <c r="C160" s="2">
        <f>SUM(C162:C173)</f>
        <v>128</v>
      </c>
      <c r="D160" s="2">
        <f aca="true" t="shared" si="19" ref="D160:J160">SUM(D162:D173)</f>
        <v>127</v>
      </c>
      <c r="E160" s="2">
        <f t="shared" si="19"/>
        <v>62</v>
      </c>
      <c r="F160" s="2">
        <f t="shared" si="19"/>
        <v>65</v>
      </c>
      <c r="G160" s="2">
        <f t="shared" si="19"/>
        <v>1</v>
      </c>
      <c r="H160" s="2">
        <f t="shared" si="19"/>
        <v>128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173</v>
      </c>
      <c r="N160" s="2">
        <f aca="true" t="shared" si="20" ref="N160:S160">SUM(N162:N173)</f>
        <v>81</v>
      </c>
      <c r="O160" s="2">
        <f t="shared" si="20"/>
        <v>92</v>
      </c>
      <c r="P160" s="2">
        <f t="shared" si="20"/>
        <v>0</v>
      </c>
      <c r="Q160" s="2">
        <f t="shared" si="20"/>
        <v>4</v>
      </c>
      <c r="R160" s="2">
        <f t="shared" si="20"/>
        <v>88</v>
      </c>
      <c r="S160" s="2">
        <f t="shared" si="20"/>
        <v>7</v>
      </c>
    </row>
    <row r="162" spans="1:19" ht="12.75">
      <c r="A162" s="2" t="s">
        <v>23</v>
      </c>
      <c r="C162" s="2">
        <f>D162+G162</f>
        <v>18</v>
      </c>
      <c r="D162" s="2">
        <f>E162+F162</f>
        <v>18</v>
      </c>
      <c r="E162" s="9">
        <v>9</v>
      </c>
      <c r="F162" s="9">
        <v>9</v>
      </c>
      <c r="G162" s="9">
        <v>0</v>
      </c>
      <c r="H162" s="9">
        <v>18</v>
      </c>
      <c r="I162" s="9">
        <v>0</v>
      </c>
      <c r="J162" s="9">
        <v>0</v>
      </c>
      <c r="K162" s="2" t="s">
        <v>23</v>
      </c>
      <c r="M162" s="2">
        <f>N162+O162</f>
        <v>36</v>
      </c>
      <c r="N162" s="9">
        <v>19</v>
      </c>
      <c r="O162" s="9">
        <v>17</v>
      </c>
      <c r="P162" s="9">
        <v>0</v>
      </c>
      <c r="Q162" s="9">
        <v>0</v>
      </c>
      <c r="R162" s="9">
        <v>14</v>
      </c>
      <c r="S162" s="9">
        <v>1</v>
      </c>
    </row>
    <row r="163" spans="1:19" ht="12.75">
      <c r="A163" s="2" t="s">
        <v>24</v>
      </c>
      <c r="C163" s="2">
        <f aca="true" t="shared" si="21" ref="C163:C173">D163+G163</f>
        <v>11</v>
      </c>
      <c r="D163" s="2">
        <f aca="true" t="shared" si="22" ref="D163:D173">E163+F163</f>
        <v>11</v>
      </c>
      <c r="E163" s="9">
        <v>5</v>
      </c>
      <c r="F163" s="9">
        <v>6</v>
      </c>
      <c r="G163" s="9">
        <v>0</v>
      </c>
      <c r="H163" s="9">
        <v>11</v>
      </c>
      <c r="I163" s="9">
        <v>0</v>
      </c>
      <c r="J163" s="9">
        <v>0</v>
      </c>
      <c r="K163" s="2" t="s">
        <v>24</v>
      </c>
      <c r="M163" s="2">
        <f aca="true" t="shared" si="23" ref="M163:M173">N163+O163</f>
        <v>10</v>
      </c>
      <c r="N163" s="9">
        <v>6</v>
      </c>
      <c r="O163" s="9">
        <v>4</v>
      </c>
      <c r="P163" s="9">
        <v>0</v>
      </c>
      <c r="Q163" s="9">
        <v>0</v>
      </c>
      <c r="R163" s="9">
        <v>9</v>
      </c>
      <c r="S163" s="9">
        <v>0</v>
      </c>
    </row>
    <row r="164" spans="1:19" ht="12.75">
      <c r="A164" s="2" t="s">
        <v>78</v>
      </c>
      <c r="C164" s="2">
        <f t="shared" si="21"/>
        <v>0</v>
      </c>
      <c r="D164" s="2">
        <f t="shared" si="22"/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2" t="s">
        <v>78</v>
      </c>
      <c r="M164" s="2">
        <f t="shared" si="23"/>
        <v>0</v>
      </c>
      <c r="N164" s="9">
        <v>0</v>
      </c>
      <c r="O164" s="9">
        <v>0</v>
      </c>
      <c r="P164" s="9">
        <v>0</v>
      </c>
      <c r="Q164" s="9">
        <v>0</v>
      </c>
      <c r="R164" s="9">
        <v>1</v>
      </c>
      <c r="S164" s="9">
        <v>0</v>
      </c>
    </row>
    <row r="165" spans="1:19" ht="12.75">
      <c r="A165" s="2" t="s">
        <v>29</v>
      </c>
      <c r="C165" s="2">
        <f t="shared" si="21"/>
        <v>3</v>
      </c>
      <c r="D165" s="2">
        <f t="shared" si="22"/>
        <v>3</v>
      </c>
      <c r="E165" s="9">
        <v>0</v>
      </c>
      <c r="F165" s="9">
        <v>3</v>
      </c>
      <c r="G165" s="9">
        <v>0</v>
      </c>
      <c r="H165" s="9">
        <v>3</v>
      </c>
      <c r="I165" s="9">
        <v>0</v>
      </c>
      <c r="J165" s="9">
        <v>0</v>
      </c>
      <c r="K165" s="2" t="s">
        <v>29</v>
      </c>
      <c r="M165" s="2">
        <f t="shared" si="23"/>
        <v>6</v>
      </c>
      <c r="N165" s="9">
        <v>5</v>
      </c>
      <c r="O165" s="9">
        <v>1</v>
      </c>
      <c r="P165" s="9">
        <v>0</v>
      </c>
      <c r="Q165" s="9">
        <v>0</v>
      </c>
      <c r="R165" s="9">
        <v>5</v>
      </c>
      <c r="S165" s="9">
        <v>1</v>
      </c>
    </row>
    <row r="166" spans="1:19" ht="12.75">
      <c r="A166" s="2" t="s">
        <v>32</v>
      </c>
      <c r="C166" s="2">
        <f t="shared" si="21"/>
        <v>8</v>
      </c>
      <c r="D166" s="2">
        <f t="shared" si="22"/>
        <v>8</v>
      </c>
      <c r="E166" s="9">
        <v>3</v>
      </c>
      <c r="F166" s="9">
        <v>5</v>
      </c>
      <c r="G166" s="9">
        <v>0</v>
      </c>
      <c r="H166" s="9">
        <v>8</v>
      </c>
      <c r="I166" s="9">
        <v>0</v>
      </c>
      <c r="J166" s="9">
        <v>0</v>
      </c>
      <c r="K166" s="2" t="s">
        <v>32</v>
      </c>
      <c r="M166" s="2">
        <f t="shared" si="23"/>
        <v>8</v>
      </c>
      <c r="N166" s="9">
        <v>2</v>
      </c>
      <c r="O166" s="9">
        <v>6</v>
      </c>
      <c r="P166" s="9">
        <v>0</v>
      </c>
      <c r="Q166" s="9">
        <v>0</v>
      </c>
      <c r="R166" s="9">
        <v>10</v>
      </c>
      <c r="S166" s="9">
        <v>0</v>
      </c>
    </row>
    <row r="167" spans="1:19" ht="12.75">
      <c r="A167" s="2" t="s">
        <v>158</v>
      </c>
      <c r="C167" s="2">
        <f t="shared" si="21"/>
        <v>9</v>
      </c>
      <c r="D167" s="2">
        <f t="shared" si="22"/>
        <v>9</v>
      </c>
      <c r="E167" s="9">
        <v>6</v>
      </c>
      <c r="F167" s="9">
        <v>3</v>
      </c>
      <c r="G167" s="9">
        <v>0</v>
      </c>
      <c r="H167" s="9">
        <v>9</v>
      </c>
      <c r="I167" s="9">
        <v>0</v>
      </c>
      <c r="J167" s="9">
        <v>0</v>
      </c>
      <c r="K167" s="2" t="s">
        <v>158</v>
      </c>
      <c r="M167" s="2">
        <f t="shared" si="23"/>
        <v>17</v>
      </c>
      <c r="N167" s="9">
        <v>8</v>
      </c>
      <c r="O167" s="9">
        <v>9</v>
      </c>
      <c r="P167" s="9">
        <v>0</v>
      </c>
      <c r="Q167" s="9">
        <v>1</v>
      </c>
      <c r="R167" s="9">
        <v>6</v>
      </c>
      <c r="S167" s="9">
        <v>1</v>
      </c>
    </row>
    <row r="168" spans="1:19" ht="12.75">
      <c r="A168" s="2" t="s">
        <v>40</v>
      </c>
      <c r="C168" s="2">
        <f t="shared" si="21"/>
        <v>13</v>
      </c>
      <c r="D168" s="2">
        <f t="shared" si="22"/>
        <v>13</v>
      </c>
      <c r="E168" s="9">
        <v>7</v>
      </c>
      <c r="F168" s="9">
        <v>6</v>
      </c>
      <c r="G168" s="9">
        <v>0</v>
      </c>
      <c r="H168" s="9">
        <v>13</v>
      </c>
      <c r="I168" s="9">
        <v>0</v>
      </c>
      <c r="J168" s="9">
        <v>0</v>
      </c>
      <c r="K168" s="2" t="s">
        <v>40</v>
      </c>
      <c r="M168" s="2">
        <f t="shared" si="23"/>
        <v>22</v>
      </c>
      <c r="N168" s="9">
        <v>9</v>
      </c>
      <c r="O168" s="9">
        <v>13</v>
      </c>
      <c r="P168" s="9">
        <v>0</v>
      </c>
      <c r="Q168" s="9">
        <v>0</v>
      </c>
      <c r="R168" s="9">
        <v>8</v>
      </c>
      <c r="S168" s="9">
        <v>0</v>
      </c>
    </row>
    <row r="169" spans="1:19" ht="12.75">
      <c r="A169" s="2" t="s">
        <v>43</v>
      </c>
      <c r="C169" s="2">
        <f t="shared" si="21"/>
        <v>11</v>
      </c>
      <c r="D169" s="2">
        <f t="shared" si="22"/>
        <v>11</v>
      </c>
      <c r="E169" s="9">
        <v>2</v>
      </c>
      <c r="F169" s="9">
        <v>9</v>
      </c>
      <c r="G169" s="9">
        <v>0</v>
      </c>
      <c r="H169" s="9">
        <v>11</v>
      </c>
      <c r="I169" s="9">
        <v>0</v>
      </c>
      <c r="J169" s="9">
        <v>0</v>
      </c>
      <c r="K169" s="2" t="s">
        <v>43</v>
      </c>
      <c r="M169" s="2">
        <f t="shared" si="23"/>
        <v>12</v>
      </c>
      <c r="N169" s="9">
        <v>5</v>
      </c>
      <c r="O169" s="9">
        <v>7</v>
      </c>
      <c r="P169" s="9">
        <v>0</v>
      </c>
      <c r="Q169" s="9">
        <v>0</v>
      </c>
      <c r="R169" s="9">
        <v>9</v>
      </c>
      <c r="S169" s="9">
        <v>0</v>
      </c>
    </row>
    <row r="170" spans="1:19" ht="12.75">
      <c r="A170" s="2" t="s">
        <v>47</v>
      </c>
      <c r="C170" s="2">
        <f t="shared" si="21"/>
        <v>2</v>
      </c>
      <c r="D170" s="2">
        <f t="shared" si="22"/>
        <v>2</v>
      </c>
      <c r="E170" s="9">
        <v>0</v>
      </c>
      <c r="F170" s="9">
        <v>2</v>
      </c>
      <c r="G170" s="9">
        <v>0</v>
      </c>
      <c r="H170" s="9">
        <v>2</v>
      </c>
      <c r="I170" s="9">
        <v>0</v>
      </c>
      <c r="J170" s="9">
        <v>0</v>
      </c>
      <c r="K170" s="2" t="s">
        <v>47</v>
      </c>
      <c r="M170" s="2">
        <f t="shared" si="23"/>
        <v>7</v>
      </c>
      <c r="N170" s="9">
        <v>3</v>
      </c>
      <c r="O170" s="9">
        <v>4</v>
      </c>
      <c r="P170" s="9">
        <v>0</v>
      </c>
      <c r="Q170" s="9">
        <v>0</v>
      </c>
      <c r="R170" s="9">
        <v>0</v>
      </c>
      <c r="S170" s="9">
        <v>0</v>
      </c>
    </row>
    <row r="171" spans="1:19" ht="12.75">
      <c r="A171" s="2" t="s">
        <v>54</v>
      </c>
      <c r="C171" s="2">
        <f t="shared" si="21"/>
        <v>12</v>
      </c>
      <c r="D171" s="2">
        <f t="shared" si="22"/>
        <v>11</v>
      </c>
      <c r="E171" s="9">
        <v>5</v>
      </c>
      <c r="F171" s="9">
        <v>6</v>
      </c>
      <c r="G171" s="9">
        <v>1</v>
      </c>
      <c r="H171" s="9">
        <v>12</v>
      </c>
      <c r="I171" s="9">
        <v>0</v>
      </c>
      <c r="J171" s="9">
        <v>0</v>
      </c>
      <c r="K171" s="2" t="s">
        <v>54</v>
      </c>
      <c r="M171" s="2">
        <f t="shared" si="23"/>
        <v>12</v>
      </c>
      <c r="N171" s="9">
        <v>6</v>
      </c>
      <c r="O171" s="9">
        <v>6</v>
      </c>
      <c r="P171" s="9">
        <v>0</v>
      </c>
      <c r="Q171" s="9">
        <v>2</v>
      </c>
      <c r="R171" s="9">
        <v>9</v>
      </c>
      <c r="S171" s="9">
        <v>1</v>
      </c>
    </row>
    <row r="172" spans="1:19" ht="12.75">
      <c r="A172" s="2" t="s">
        <v>65</v>
      </c>
      <c r="C172" s="2">
        <f t="shared" si="21"/>
        <v>28</v>
      </c>
      <c r="D172" s="2">
        <f t="shared" si="22"/>
        <v>28</v>
      </c>
      <c r="E172" s="9">
        <v>16</v>
      </c>
      <c r="F172" s="9">
        <v>12</v>
      </c>
      <c r="G172" s="9">
        <v>0</v>
      </c>
      <c r="H172" s="9">
        <v>28</v>
      </c>
      <c r="I172" s="9">
        <v>0</v>
      </c>
      <c r="J172" s="9">
        <v>0</v>
      </c>
      <c r="K172" s="2" t="s">
        <v>65</v>
      </c>
      <c r="M172" s="2">
        <f t="shared" si="23"/>
        <v>35</v>
      </c>
      <c r="N172" s="9">
        <v>14</v>
      </c>
      <c r="O172" s="9">
        <v>21</v>
      </c>
      <c r="P172" s="9">
        <v>0</v>
      </c>
      <c r="Q172" s="9">
        <v>0</v>
      </c>
      <c r="R172" s="9">
        <v>16</v>
      </c>
      <c r="S172" s="9">
        <v>1</v>
      </c>
    </row>
    <row r="173" spans="1:19" ht="12.75">
      <c r="A173" s="2" t="s">
        <v>69</v>
      </c>
      <c r="C173" s="2">
        <f t="shared" si="21"/>
        <v>13</v>
      </c>
      <c r="D173" s="2">
        <f t="shared" si="22"/>
        <v>13</v>
      </c>
      <c r="E173" s="9">
        <v>9</v>
      </c>
      <c r="F173" s="9">
        <v>4</v>
      </c>
      <c r="G173" s="9">
        <v>0</v>
      </c>
      <c r="H173" s="9">
        <v>13</v>
      </c>
      <c r="I173" s="9">
        <v>0</v>
      </c>
      <c r="J173" s="9">
        <v>0</v>
      </c>
      <c r="K173" s="2" t="s">
        <v>69</v>
      </c>
      <c r="M173" s="2">
        <f t="shared" si="23"/>
        <v>8</v>
      </c>
      <c r="N173" s="9">
        <v>4</v>
      </c>
      <c r="O173" s="9">
        <v>4</v>
      </c>
      <c r="P173" s="9">
        <v>0</v>
      </c>
      <c r="Q173" s="9">
        <v>1</v>
      </c>
      <c r="R173" s="9">
        <v>1</v>
      </c>
      <c r="S173" s="9">
        <v>2</v>
      </c>
    </row>
    <row r="174" ht="12"/>
    <row r="175" ht="12.75">
      <c r="A175" s="5"/>
    </row>
    <row r="176" spans="1:11" ht="12.75" customHeight="1">
      <c r="A176" s="5"/>
      <c r="K176" s="5"/>
    </row>
    <row r="177" spans="1:11" ht="12.75">
      <c r="A177" s="2" t="s">
        <v>110</v>
      </c>
      <c r="K177" s="2" t="s">
        <v>110</v>
      </c>
    </row>
    <row r="180" spans="2:12" ht="12.75">
      <c r="B180" s="2" t="s">
        <v>104</v>
      </c>
      <c r="L180" s="2" t="s">
        <v>104</v>
      </c>
    </row>
    <row r="181" spans="3:12" ht="12.75">
      <c r="C181" s="2" t="s">
        <v>201</v>
      </c>
      <c r="L181" s="2" t="s">
        <v>201</v>
      </c>
    </row>
    <row r="183" spans="1:19" s="13" customFormat="1" ht="12.75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>
      <c r="A184" s="32"/>
      <c r="B184" s="33"/>
      <c r="C184" s="34" t="s">
        <v>84</v>
      </c>
      <c r="D184" s="60" t="s">
        <v>156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>
      <c r="A185" s="53" t="s">
        <v>117</v>
      </c>
      <c r="B185" s="54"/>
      <c r="C185" s="34" t="s">
        <v>7</v>
      </c>
      <c r="D185" s="30"/>
      <c r="E185" s="55" t="s">
        <v>121</v>
      </c>
      <c r="F185" s="57"/>
      <c r="G185" s="34" t="s">
        <v>7</v>
      </c>
      <c r="H185" s="31" t="s">
        <v>88</v>
      </c>
      <c r="I185" s="55" t="s">
        <v>92</v>
      </c>
      <c r="J185" s="57"/>
      <c r="K185" s="53" t="s">
        <v>125</v>
      </c>
      <c r="L185" s="54"/>
      <c r="M185" s="30"/>
      <c r="N185" s="55" t="s">
        <v>121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>
      <c r="A186" s="58"/>
      <c r="B186" s="59"/>
      <c r="C186" s="35"/>
      <c r="D186" s="34" t="s">
        <v>10</v>
      </c>
      <c r="E186" s="60" t="s">
        <v>122</v>
      </c>
      <c r="F186" s="62"/>
      <c r="G186" s="35"/>
      <c r="H186" s="34" t="s">
        <v>89</v>
      </c>
      <c r="I186" s="60" t="s">
        <v>98</v>
      </c>
      <c r="J186" s="62"/>
      <c r="K186" s="32"/>
      <c r="L186" s="33"/>
      <c r="M186" s="34" t="s">
        <v>10</v>
      </c>
      <c r="N186" s="60" t="s">
        <v>122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>
      <c r="A187" s="58" t="s">
        <v>118</v>
      </c>
      <c r="B187" s="59"/>
      <c r="C187" s="35"/>
      <c r="D187" s="35"/>
      <c r="E187" s="31"/>
      <c r="F187" s="31"/>
      <c r="G187" s="35"/>
      <c r="H187" s="36"/>
      <c r="I187" s="31" t="s">
        <v>93</v>
      </c>
      <c r="J187" s="31" t="s">
        <v>96</v>
      </c>
      <c r="K187" s="58" t="s">
        <v>126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>
      <c r="A188" s="32"/>
      <c r="B188" s="33"/>
      <c r="C188" s="39" t="s">
        <v>85</v>
      </c>
      <c r="D188" s="39" t="s">
        <v>15</v>
      </c>
      <c r="E188" s="34" t="s">
        <v>123</v>
      </c>
      <c r="F188" s="34" t="s">
        <v>124</v>
      </c>
      <c r="G188" s="39" t="s">
        <v>11</v>
      </c>
      <c r="H188" s="39" t="s">
        <v>90</v>
      </c>
      <c r="I188" s="34" t="s">
        <v>94</v>
      </c>
      <c r="J188" s="34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>
      <c r="A189" s="40"/>
      <c r="B189" s="41"/>
      <c r="C189" s="42" t="s">
        <v>16</v>
      </c>
      <c r="D189" s="43"/>
      <c r="E189" s="42" t="s">
        <v>81</v>
      </c>
      <c r="F189" s="42" t="s">
        <v>82</v>
      </c>
      <c r="G189" s="44" t="s">
        <v>16</v>
      </c>
      <c r="H189" s="42" t="s">
        <v>91</v>
      </c>
      <c r="I189" s="42" t="s">
        <v>95</v>
      </c>
      <c r="J189" s="42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>
      <c r="A191" s="5" t="s">
        <v>17</v>
      </c>
      <c r="C191" s="2">
        <f>SUM(C193:C201)</f>
        <v>147</v>
      </c>
      <c r="D191" s="2">
        <f aca="true" t="shared" si="24" ref="D191:J191">SUM(D193:D201)</f>
        <v>144</v>
      </c>
      <c r="E191" s="2">
        <f t="shared" si="24"/>
        <v>77</v>
      </c>
      <c r="F191" s="2">
        <f t="shared" si="24"/>
        <v>67</v>
      </c>
      <c r="G191" s="2">
        <f t="shared" si="24"/>
        <v>3</v>
      </c>
      <c r="H191" s="2">
        <f t="shared" si="24"/>
        <v>147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>SUM(M193:M201)</f>
        <v>182</v>
      </c>
      <c r="N191" s="2">
        <f aca="true" t="shared" si="25" ref="N191:S191">SUM(N193:N201)</f>
        <v>88</v>
      </c>
      <c r="O191" s="2">
        <f t="shared" si="25"/>
        <v>94</v>
      </c>
      <c r="P191" s="2">
        <f t="shared" si="25"/>
        <v>6</v>
      </c>
      <c r="Q191" s="2">
        <f t="shared" si="25"/>
        <v>1</v>
      </c>
      <c r="R191" s="2">
        <f t="shared" si="25"/>
        <v>94</v>
      </c>
      <c r="S191" s="2">
        <f t="shared" si="25"/>
        <v>11</v>
      </c>
    </row>
    <row r="193" spans="1:19" ht="12.75">
      <c r="A193" s="2" t="s">
        <v>27</v>
      </c>
      <c r="C193" s="2">
        <f>D193+G193</f>
        <v>20</v>
      </c>
      <c r="D193" s="2">
        <f>E193+F193</f>
        <v>19</v>
      </c>
      <c r="E193" s="9">
        <v>9</v>
      </c>
      <c r="F193" s="9">
        <v>10</v>
      </c>
      <c r="G193" s="9">
        <v>1</v>
      </c>
      <c r="H193" s="9">
        <v>20</v>
      </c>
      <c r="I193" s="9">
        <v>0</v>
      </c>
      <c r="J193" s="9">
        <v>0</v>
      </c>
      <c r="K193" s="2" t="s">
        <v>27</v>
      </c>
      <c r="M193" s="2">
        <f>N193+O193</f>
        <v>21</v>
      </c>
      <c r="N193" s="9">
        <v>10</v>
      </c>
      <c r="O193" s="9">
        <v>11</v>
      </c>
      <c r="P193" s="9">
        <v>1</v>
      </c>
      <c r="Q193" s="9">
        <v>0</v>
      </c>
      <c r="R193" s="9">
        <v>17</v>
      </c>
      <c r="S193" s="9">
        <v>0</v>
      </c>
    </row>
    <row r="194" spans="1:19" ht="12.75">
      <c r="A194" s="2" t="s">
        <v>28</v>
      </c>
      <c r="C194" s="2">
        <f aca="true" t="shared" si="26" ref="C194:C201">D194+G194</f>
        <v>9</v>
      </c>
      <c r="D194" s="2">
        <f aca="true" t="shared" si="27" ref="D194:D201">E194+F194</f>
        <v>8</v>
      </c>
      <c r="E194" s="9">
        <v>5</v>
      </c>
      <c r="F194" s="9">
        <v>3</v>
      </c>
      <c r="G194" s="9">
        <v>1</v>
      </c>
      <c r="H194" s="9">
        <v>9</v>
      </c>
      <c r="I194" s="9">
        <v>0</v>
      </c>
      <c r="J194" s="9">
        <v>0</v>
      </c>
      <c r="K194" s="2" t="s">
        <v>28</v>
      </c>
      <c r="M194" s="2">
        <f aca="true" t="shared" si="28" ref="M194:M201">N194+O194</f>
        <v>16</v>
      </c>
      <c r="N194" s="9">
        <v>5</v>
      </c>
      <c r="O194" s="9">
        <v>11</v>
      </c>
      <c r="P194" s="9">
        <v>0</v>
      </c>
      <c r="Q194" s="9">
        <v>0</v>
      </c>
      <c r="R194" s="9">
        <v>3</v>
      </c>
      <c r="S194" s="9">
        <v>0</v>
      </c>
    </row>
    <row r="195" spans="1:19" ht="12.75">
      <c r="A195" s="1" t="s">
        <v>172</v>
      </c>
      <c r="C195" s="2">
        <f t="shared" si="26"/>
        <v>95</v>
      </c>
      <c r="D195" s="2">
        <f t="shared" si="27"/>
        <v>95</v>
      </c>
      <c r="E195" s="9">
        <v>50</v>
      </c>
      <c r="F195" s="9">
        <v>45</v>
      </c>
      <c r="G195" s="9">
        <v>0</v>
      </c>
      <c r="H195" s="9">
        <v>95</v>
      </c>
      <c r="I195" s="9">
        <v>0</v>
      </c>
      <c r="J195" s="9">
        <v>0</v>
      </c>
      <c r="K195" s="1" t="s">
        <v>172</v>
      </c>
      <c r="M195" s="2">
        <f t="shared" si="28"/>
        <v>81</v>
      </c>
      <c r="N195" s="9">
        <v>42</v>
      </c>
      <c r="O195" s="9">
        <v>39</v>
      </c>
      <c r="P195" s="9">
        <v>3</v>
      </c>
      <c r="Q195" s="9">
        <v>0</v>
      </c>
      <c r="R195" s="9">
        <v>44</v>
      </c>
      <c r="S195" s="9">
        <v>9</v>
      </c>
    </row>
    <row r="196" spans="1:19" ht="12.75">
      <c r="A196" s="2" t="s">
        <v>39</v>
      </c>
      <c r="C196" s="2">
        <f t="shared" si="26"/>
        <v>6</v>
      </c>
      <c r="D196" s="2">
        <f t="shared" si="27"/>
        <v>6</v>
      </c>
      <c r="E196" s="9">
        <v>3</v>
      </c>
      <c r="F196" s="9">
        <v>3</v>
      </c>
      <c r="G196" s="9">
        <v>0</v>
      </c>
      <c r="H196" s="9">
        <v>6</v>
      </c>
      <c r="I196" s="9">
        <v>0</v>
      </c>
      <c r="J196" s="9">
        <v>0</v>
      </c>
      <c r="K196" s="2" t="s">
        <v>39</v>
      </c>
      <c r="M196" s="2">
        <f t="shared" si="28"/>
        <v>12</v>
      </c>
      <c r="N196" s="9">
        <v>5</v>
      </c>
      <c r="O196" s="9">
        <v>7</v>
      </c>
      <c r="P196" s="9">
        <v>0</v>
      </c>
      <c r="Q196" s="9">
        <v>1</v>
      </c>
      <c r="R196" s="9">
        <v>4</v>
      </c>
      <c r="S196" s="9">
        <v>0</v>
      </c>
    </row>
    <row r="197" spans="1:19" ht="12.75">
      <c r="A197" s="2" t="s">
        <v>46</v>
      </c>
      <c r="C197" s="2">
        <f t="shared" si="26"/>
        <v>11</v>
      </c>
      <c r="D197" s="2">
        <f t="shared" si="27"/>
        <v>10</v>
      </c>
      <c r="E197" s="9">
        <v>5</v>
      </c>
      <c r="F197" s="9">
        <v>5</v>
      </c>
      <c r="G197" s="9">
        <v>1</v>
      </c>
      <c r="H197" s="9">
        <v>11</v>
      </c>
      <c r="I197" s="9">
        <v>0</v>
      </c>
      <c r="J197" s="9">
        <v>0</v>
      </c>
      <c r="K197" s="2" t="s">
        <v>46</v>
      </c>
      <c r="M197" s="2">
        <f t="shared" si="28"/>
        <v>22</v>
      </c>
      <c r="N197" s="9">
        <v>12</v>
      </c>
      <c r="O197" s="9">
        <v>10</v>
      </c>
      <c r="P197" s="9">
        <v>1</v>
      </c>
      <c r="Q197" s="9">
        <v>0</v>
      </c>
      <c r="R197" s="9">
        <v>11</v>
      </c>
      <c r="S197" s="9">
        <v>1</v>
      </c>
    </row>
    <row r="198" spans="1:19" ht="12.75">
      <c r="A198" s="2" t="s">
        <v>53</v>
      </c>
      <c r="C198" s="2">
        <f t="shared" si="26"/>
        <v>0</v>
      </c>
      <c r="D198" s="2">
        <f t="shared" si="27"/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2" t="s">
        <v>53</v>
      </c>
      <c r="M198" s="2">
        <f t="shared" si="28"/>
        <v>4</v>
      </c>
      <c r="N198" s="9">
        <v>2</v>
      </c>
      <c r="O198" s="9">
        <v>2</v>
      </c>
      <c r="P198" s="9">
        <v>0</v>
      </c>
      <c r="Q198" s="9">
        <v>0</v>
      </c>
      <c r="R198" s="9">
        <v>0</v>
      </c>
      <c r="S198" s="9">
        <v>0</v>
      </c>
    </row>
    <row r="199" spans="1:19" ht="12.75">
      <c r="A199" s="2" t="s">
        <v>59</v>
      </c>
      <c r="C199" s="2">
        <f t="shared" si="26"/>
        <v>3</v>
      </c>
      <c r="D199" s="2">
        <f t="shared" si="27"/>
        <v>3</v>
      </c>
      <c r="E199" s="9">
        <v>3</v>
      </c>
      <c r="F199" s="9">
        <v>0</v>
      </c>
      <c r="G199" s="9">
        <v>0</v>
      </c>
      <c r="H199" s="9">
        <v>3</v>
      </c>
      <c r="I199" s="9">
        <v>0</v>
      </c>
      <c r="J199" s="9">
        <v>0</v>
      </c>
      <c r="K199" s="2" t="s">
        <v>59</v>
      </c>
      <c r="M199" s="2">
        <f t="shared" si="28"/>
        <v>12</v>
      </c>
      <c r="N199" s="9">
        <v>7</v>
      </c>
      <c r="O199" s="9">
        <v>5</v>
      </c>
      <c r="P199" s="9">
        <v>1</v>
      </c>
      <c r="Q199" s="9">
        <v>0</v>
      </c>
      <c r="R199" s="9">
        <v>10</v>
      </c>
      <c r="S199" s="9">
        <v>1</v>
      </c>
    </row>
    <row r="200" spans="1:19" ht="12.75">
      <c r="A200" s="2" t="s">
        <v>75</v>
      </c>
      <c r="C200" s="2">
        <f t="shared" si="26"/>
        <v>0</v>
      </c>
      <c r="D200" s="2">
        <f t="shared" si="27"/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2" t="s">
        <v>75</v>
      </c>
      <c r="M200" s="2">
        <f t="shared" si="28"/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</row>
    <row r="201" spans="1:19" ht="12.75">
      <c r="A201" s="2" t="s">
        <v>62</v>
      </c>
      <c r="C201" s="2">
        <f t="shared" si="26"/>
        <v>3</v>
      </c>
      <c r="D201" s="2">
        <f t="shared" si="27"/>
        <v>3</v>
      </c>
      <c r="E201" s="9">
        <v>2</v>
      </c>
      <c r="F201" s="9">
        <v>1</v>
      </c>
      <c r="G201" s="9">
        <v>0</v>
      </c>
      <c r="H201" s="9">
        <v>3</v>
      </c>
      <c r="I201" s="9">
        <v>0</v>
      </c>
      <c r="J201" s="9">
        <v>0</v>
      </c>
      <c r="K201" s="2" t="s">
        <v>62</v>
      </c>
      <c r="M201" s="2">
        <f t="shared" si="28"/>
        <v>14</v>
      </c>
      <c r="N201" s="9">
        <v>5</v>
      </c>
      <c r="O201" s="9">
        <v>9</v>
      </c>
      <c r="P201" s="9">
        <v>0</v>
      </c>
      <c r="Q201" s="9">
        <v>0</v>
      </c>
      <c r="R201" s="9">
        <v>5</v>
      </c>
      <c r="S201" s="9">
        <v>0</v>
      </c>
    </row>
    <row r="203" ht="12.75">
      <c r="A203" s="5"/>
    </row>
    <row r="204" spans="1:11" ht="12.75" customHeight="1">
      <c r="A204" s="5"/>
      <c r="K204" s="5"/>
    </row>
    <row r="205" spans="1:11" ht="12.75">
      <c r="A205" s="2" t="s">
        <v>180</v>
      </c>
      <c r="K205" s="2" t="s">
        <v>180</v>
      </c>
    </row>
    <row r="208" spans="2:12" ht="12.75">
      <c r="B208" s="2" t="s">
        <v>104</v>
      </c>
      <c r="L208" s="2" t="s">
        <v>104</v>
      </c>
    </row>
    <row r="209" spans="3:12" ht="12.75">
      <c r="C209" s="2" t="s">
        <v>201</v>
      </c>
      <c r="L209" s="2" t="s">
        <v>201</v>
      </c>
    </row>
    <row r="211" spans="1:19" s="13" customFormat="1" ht="12.75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>
      <c r="A212" s="32"/>
      <c r="B212" s="33"/>
      <c r="C212" s="34" t="s">
        <v>84</v>
      </c>
      <c r="D212" s="60" t="s">
        <v>156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>
      <c r="A213" s="53" t="s">
        <v>117</v>
      </c>
      <c r="B213" s="54"/>
      <c r="C213" s="34" t="s">
        <v>7</v>
      </c>
      <c r="D213" s="30"/>
      <c r="E213" s="55" t="s">
        <v>121</v>
      </c>
      <c r="F213" s="57"/>
      <c r="G213" s="34" t="s">
        <v>7</v>
      </c>
      <c r="H213" s="31" t="s">
        <v>88</v>
      </c>
      <c r="I213" s="55" t="s">
        <v>92</v>
      </c>
      <c r="J213" s="57"/>
      <c r="K213" s="53" t="s">
        <v>125</v>
      </c>
      <c r="L213" s="54"/>
      <c r="M213" s="30"/>
      <c r="N213" s="55" t="s">
        <v>121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>
      <c r="A214" s="58"/>
      <c r="B214" s="59"/>
      <c r="C214" s="35"/>
      <c r="D214" s="34" t="s">
        <v>10</v>
      </c>
      <c r="E214" s="60" t="s">
        <v>122</v>
      </c>
      <c r="F214" s="62"/>
      <c r="G214" s="35"/>
      <c r="H214" s="34" t="s">
        <v>89</v>
      </c>
      <c r="I214" s="60" t="s">
        <v>98</v>
      </c>
      <c r="J214" s="62"/>
      <c r="K214" s="32"/>
      <c r="L214" s="33"/>
      <c r="M214" s="34" t="s">
        <v>10</v>
      </c>
      <c r="N214" s="60" t="s">
        <v>122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>
      <c r="A215" s="58" t="s">
        <v>118</v>
      </c>
      <c r="B215" s="59"/>
      <c r="C215" s="35"/>
      <c r="D215" s="35"/>
      <c r="E215" s="31"/>
      <c r="F215" s="31"/>
      <c r="G215" s="35"/>
      <c r="H215" s="36"/>
      <c r="I215" s="31" t="s">
        <v>93</v>
      </c>
      <c r="J215" s="31" t="s">
        <v>96</v>
      </c>
      <c r="K215" s="58" t="s">
        <v>126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>
      <c r="A216" s="32"/>
      <c r="B216" s="33"/>
      <c r="C216" s="39" t="s">
        <v>85</v>
      </c>
      <c r="D216" s="39" t="s">
        <v>15</v>
      </c>
      <c r="E216" s="34" t="s">
        <v>123</v>
      </c>
      <c r="F216" s="34" t="s">
        <v>124</v>
      </c>
      <c r="G216" s="39" t="s">
        <v>11</v>
      </c>
      <c r="H216" s="39" t="s">
        <v>90</v>
      </c>
      <c r="I216" s="34" t="s">
        <v>94</v>
      </c>
      <c r="J216" s="34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>
      <c r="A217" s="40"/>
      <c r="B217" s="41"/>
      <c r="C217" s="42" t="s">
        <v>16</v>
      </c>
      <c r="D217" s="43"/>
      <c r="E217" s="42" t="s">
        <v>81</v>
      </c>
      <c r="F217" s="42" t="s">
        <v>82</v>
      </c>
      <c r="G217" s="44" t="s">
        <v>16</v>
      </c>
      <c r="H217" s="42" t="s">
        <v>91</v>
      </c>
      <c r="I217" s="42" t="s">
        <v>95</v>
      </c>
      <c r="J217" s="42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>
      <c r="A219" s="5" t="s">
        <v>17</v>
      </c>
      <c r="C219" s="2">
        <f>SUM(C221:C224)</f>
        <v>48</v>
      </c>
      <c r="D219" s="2">
        <f aca="true" t="shared" si="29" ref="D219:J219">SUM(D221:D224)</f>
        <v>47</v>
      </c>
      <c r="E219" s="2">
        <f t="shared" si="29"/>
        <v>25</v>
      </c>
      <c r="F219" s="2">
        <f t="shared" si="29"/>
        <v>22</v>
      </c>
      <c r="G219" s="2">
        <f t="shared" si="29"/>
        <v>1</v>
      </c>
      <c r="H219" s="2">
        <f t="shared" si="29"/>
        <v>46</v>
      </c>
      <c r="I219" s="2">
        <f t="shared" si="29"/>
        <v>2</v>
      </c>
      <c r="J219" s="2">
        <f t="shared" si="29"/>
        <v>0</v>
      </c>
      <c r="K219" s="5" t="s">
        <v>17</v>
      </c>
      <c r="M219" s="2">
        <f>SUM(M221:M224)</f>
        <v>85</v>
      </c>
      <c r="N219" s="2">
        <f aca="true" t="shared" si="30" ref="N219:S219">SUM(N221:N224)</f>
        <v>45</v>
      </c>
      <c r="O219" s="2">
        <f t="shared" si="30"/>
        <v>40</v>
      </c>
      <c r="P219" s="2">
        <f t="shared" si="30"/>
        <v>0</v>
      </c>
      <c r="Q219" s="2">
        <f t="shared" si="30"/>
        <v>0</v>
      </c>
      <c r="R219" s="2">
        <f t="shared" si="30"/>
        <v>39</v>
      </c>
      <c r="S219" s="2">
        <f t="shared" si="30"/>
        <v>1</v>
      </c>
    </row>
    <row r="221" spans="1:19" ht="12.75">
      <c r="A221" s="2" t="s">
        <v>232</v>
      </c>
      <c r="C221" s="2">
        <f>D221+G221</f>
        <v>13</v>
      </c>
      <c r="D221" s="2">
        <f>E221+F221</f>
        <v>13</v>
      </c>
      <c r="E221" s="9">
        <v>10</v>
      </c>
      <c r="F221" s="9">
        <v>3</v>
      </c>
      <c r="G221" s="9">
        <v>0</v>
      </c>
      <c r="H221" s="9">
        <v>13</v>
      </c>
      <c r="I221" s="9">
        <v>0</v>
      </c>
      <c r="J221" s="9">
        <v>0</v>
      </c>
      <c r="K221" s="2" t="s">
        <v>232</v>
      </c>
      <c r="M221" s="2">
        <f>N221+O221</f>
        <v>25</v>
      </c>
      <c r="N221" s="9">
        <v>14</v>
      </c>
      <c r="O221" s="9">
        <v>11</v>
      </c>
      <c r="P221" s="9">
        <v>0</v>
      </c>
      <c r="Q221" s="9">
        <v>0</v>
      </c>
      <c r="R221" s="9">
        <v>15</v>
      </c>
      <c r="S221" s="9">
        <v>1</v>
      </c>
    </row>
    <row r="222" spans="1:19" ht="12.75">
      <c r="A222" s="2" t="s">
        <v>38</v>
      </c>
      <c r="C222" s="2">
        <f>D222+G222</f>
        <v>14</v>
      </c>
      <c r="D222" s="2">
        <f>E222+F222</f>
        <v>13</v>
      </c>
      <c r="E222" s="9">
        <v>6</v>
      </c>
      <c r="F222" s="9">
        <v>7</v>
      </c>
      <c r="G222" s="9">
        <v>1</v>
      </c>
      <c r="H222" s="9">
        <v>12</v>
      </c>
      <c r="I222" s="9">
        <v>2</v>
      </c>
      <c r="J222" s="9">
        <v>0</v>
      </c>
      <c r="K222" s="2" t="s">
        <v>38</v>
      </c>
      <c r="M222" s="2">
        <f>N222+O222</f>
        <v>12</v>
      </c>
      <c r="N222" s="9">
        <v>4</v>
      </c>
      <c r="O222" s="9">
        <v>8</v>
      </c>
      <c r="P222" s="9">
        <v>0</v>
      </c>
      <c r="Q222" s="9">
        <v>0</v>
      </c>
      <c r="R222" s="9">
        <v>9</v>
      </c>
      <c r="S222" s="9">
        <v>0</v>
      </c>
    </row>
    <row r="223" spans="1:19" ht="12.75">
      <c r="A223" s="2" t="s">
        <v>51</v>
      </c>
      <c r="C223" s="2">
        <f>D223+G223</f>
        <v>10</v>
      </c>
      <c r="D223" s="2">
        <f>E223+F223</f>
        <v>10</v>
      </c>
      <c r="E223" s="9">
        <v>7</v>
      </c>
      <c r="F223" s="9">
        <v>3</v>
      </c>
      <c r="G223" s="9">
        <v>0</v>
      </c>
      <c r="H223" s="9">
        <v>10</v>
      </c>
      <c r="I223" s="9">
        <v>0</v>
      </c>
      <c r="J223" s="9">
        <v>0</v>
      </c>
      <c r="K223" s="2" t="s">
        <v>51</v>
      </c>
      <c r="M223" s="2">
        <f>N223+O223</f>
        <v>29</v>
      </c>
      <c r="N223" s="9">
        <v>17</v>
      </c>
      <c r="O223" s="9">
        <v>12</v>
      </c>
      <c r="P223" s="9">
        <v>0</v>
      </c>
      <c r="Q223" s="9">
        <v>0</v>
      </c>
      <c r="R223" s="9">
        <v>11</v>
      </c>
      <c r="S223" s="9">
        <v>0</v>
      </c>
    </row>
    <row r="224" spans="1:19" ht="12.75">
      <c r="A224" s="2" t="s">
        <v>58</v>
      </c>
      <c r="C224" s="2">
        <f>D224+G224</f>
        <v>11</v>
      </c>
      <c r="D224" s="2">
        <f>E224+F224</f>
        <v>11</v>
      </c>
      <c r="E224" s="9">
        <v>2</v>
      </c>
      <c r="F224" s="9">
        <v>9</v>
      </c>
      <c r="G224" s="9">
        <v>0</v>
      </c>
      <c r="H224" s="9">
        <v>11</v>
      </c>
      <c r="I224" s="9">
        <v>0</v>
      </c>
      <c r="J224" s="9">
        <v>0</v>
      </c>
      <c r="K224" s="2" t="s">
        <v>58</v>
      </c>
      <c r="M224" s="2">
        <f>N224+O224</f>
        <v>19</v>
      </c>
      <c r="N224" s="9">
        <v>10</v>
      </c>
      <c r="O224" s="9">
        <v>9</v>
      </c>
      <c r="P224" s="9">
        <v>0</v>
      </c>
      <c r="Q224" s="9">
        <v>0</v>
      </c>
      <c r="R224" s="9">
        <v>4</v>
      </c>
      <c r="S224" s="9">
        <v>0</v>
      </c>
    </row>
    <row r="225" ht="12"/>
    <row r="226" ht="12.75">
      <c r="A226" s="5"/>
    </row>
    <row r="227" spans="1:11" ht="12.75" customHeight="1">
      <c r="A227" s="5"/>
      <c r="K227" s="5"/>
    </row>
    <row r="228" spans="1:11" ht="12.75">
      <c r="A228" s="2" t="s">
        <v>141</v>
      </c>
      <c r="K228" s="2" t="s">
        <v>141</v>
      </c>
    </row>
    <row r="231" spans="2:12" ht="12.75">
      <c r="B231" s="2" t="s">
        <v>104</v>
      </c>
      <c r="L231" s="2" t="s">
        <v>104</v>
      </c>
    </row>
    <row r="232" spans="3:12" ht="12.75">
      <c r="C232" s="2" t="s">
        <v>201</v>
      </c>
      <c r="L232" s="2" t="s">
        <v>201</v>
      </c>
    </row>
    <row r="234" spans="1:19" s="13" customFormat="1" ht="12.75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>
      <c r="A235" s="32"/>
      <c r="B235" s="33"/>
      <c r="C235" s="34" t="s">
        <v>84</v>
      </c>
      <c r="D235" s="60" t="s">
        <v>156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>
      <c r="A236" s="53" t="s">
        <v>117</v>
      </c>
      <c r="B236" s="54"/>
      <c r="C236" s="34" t="s">
        <v>7</v>
      </c>
      <c r="D236" s="30"/>
      <c r="E236" s="55" t="s">
        <v>121</v>
      </c>
      <c r="F236" s="57"/>
      <c r="G236" s="34" t="s">
        <v>7</v>
      </c>
      <c r="H236" s="31" t="s">
        <v>88</v>
      </c>
      <c r="I236" s="55" t="s">
        <v>92</v>
      </c>
      <c r="J236" s="57"/>
      <c r="K236" s="53" t="s">
        <v>125</v>
      </c>
      <c r="L236" s="54"/>
      <c r="M236" s="30"/>
      <c r="N236" s="55" t="s">
        <v>121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>
      <c r="A237" s="58"/>
      <c r="B237" s="59"/>
      <c r="C237" s="35"/>
      <c r="D237" s="34" t="s">
        <v>10</v>
      </c>
      <c r="E237" s="60" t="s">
        <v>122</v>
      </c>
      <c r="F237" s="62"/>
      <c r="G237" s="35"/>
      <c r="H237" s="34" t="s">
        <v>89</v>
      </c>
      <c r="I237" s="60" t="s">
        <v>98</v>
      </c>
      <c r="J237" s="62"/>
      <c r="K237" s="32"/>
      <c r="L237" s="33"/>
      <c r="M237" s="34" t="s">
        <v>10</v>
      </c>
      <c r="N237" s="60" t="s">
        <v>122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>
      <c r="A238" s="58" t="s">
        <v>118</v>
      </c>
      <c r="B238" s="59"/>
      <c r="C238" s="35"/>
      <c r="D238" s="35"/>
      <c r="E238" s="31"/>
      <c r="F238" s="31"/>
      <c r="G238" s="35"/>
      <c r="H238" s="36"/>
      <c r="I238" s="31" t="s">
        <v>93</v>
      </c>
      <c r="J238" s="31" t="s">
        <v>96</v>
      </c>
      <c r="K238" s="58" t="s">
        <v>126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>
      <c r="A239" s="32"/>
      <c r="B239" s="33"/>
      <c r="C239" s="39" t="s">
        <v>85</v>
      </c>
      <c r="D239" s="39" t="s">
        <v>15</v>
      </c>
      <c r="E239" s="34" t="s">
        <v>123</v>
      </c>
      <c r="F239" s="34" t="s">
        <v>124</v>
      </c>
      <c r="G239" s="39" t="s">
        <v>11</v>
      </c>
      <c r="H239" s="39" t="s">
        <v>90</v>
      </c>
      <c r="I239" s="34" t="s">
        <v>94</v>
      </c>
      <c r="J239" s="34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>
      <c r="A240" s="40"/>
      <c r="B240" s="41"/>
      <c r="C240" s="42" t="s">
        <v>16</v>
      </c>
      <c r="D240" s="43"/>
      <c r="E240" s="42" t="s">
        <v>81</v>
      </c>
      <c r="F240" s="42" t="s">
        <v>82</v>
      </c>
      <c r="G240" s="44" t="s">
        <v>16</v>
      </c>
      <c r="H240" s="42" t="s">
        <v>91</v>
      </c>
      <c r="I240" s="42" t="s">
        <v>95</v>
      </c>
      <c r="J240" s="42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>
      <c r="A242" s="5" t="s">
        <v>17</v>
      </c>
      <c r="C242" s="2">
        <f>SUM(C244:C252)</f>
        <v>308</v>
      </c>
      <c r="D242" s="2">
        <f aca="true" t="shared" si="31" ref="D242:J242">SUM(D244:D252)</f>
        <v>308</v>
      </c>
      <c r="E242" s="2">
        <f t="shared" si="31"/>
        <v>153</v>
      </c>
      <c r="F242" s="2">
        <f t="shared" si="31"/>
        <v>155</v>
      </c>
      <c r="G242" s="2">
        <f t="shared" si="31"/>
        <v>0</v>
      </c>
      <c r="H242" s="2">
        <f t="shared" si="31"/>
        <v>306</v>
      </c>
      <c r="I242" s="2">
        <f t="shared" si="31"/>
        <v>2</v>
      </c>
      <c r="J242" s="2">
        <f t="shared" si="31"/>
        <v>0</v>
      </c>
      <c r="K242" s="5" t="s">
        <v>17</v>
      </c>
      <c r="M242" s="2">
        <f>SUM(M244:M252)</f>
        <v>329</v>
      </c>
      <c r="N242" s="2">
        <f aca="true" t="shared" si="32" ref="N242:S242">SUM(N244:N252)</f>
        <v>170</v>
      </c>
      <c r="O242" s="2">
        <f t="shared" si="32"/>
        <v>159</v>
      </c>
      <c r="P242" s="2">
        <f t="shared" si="32"/>
        <v>2</v>
      </c>
      <c r="Q242" s="2">
        <f t="shared" si="32"/>
        <v>10</v>
      </c>
      <c r="R242" s="2">
        <f t="shared" si="32"/>
        <v>219</v>
      </c>
      <c r="S242" s="2">
        <f t="shared" si="32"/>
        <v>9</v>
      </c>
    </row>
    <row r="244" spans="1:19" ht="12.75">
      <c r="A244" s="2" t="s">
        <v>174</v>
      </c>
      <c r="C244" s="2">
        <f>D244+G244</f>
        <v>49</v>
      </c>
      <c r="D244" s="2">
        <f>E244+F244</f>
        <v>49</v>
      </c>
      <c r="E244" s="9">
        <v>30</v>
      </c>
      <c r="F244" s="9">
        <v>19</v>
      </c>
      <c r="G244" s="9">
        <v>0</v>
      </c>
      <c r="H244" s="9">
        <v>49</v>
      </c>
      <c r="I244" s="9">
        <v>0</v>
      </c>
      <c r="J244" s="9">
        <v>0</v>
      </c>
      <c r="K244" s="2" t="s">
        <v>174</v>
      </c>
      <c r="M244" s="2">
        <f>N244+O244</f>
        <v>67</v>
      </c>
      <c r="N244" s="9">
        <v>34</v>
      </c>
      <c r="O244" s="9">
        <v>33</v>
      </c>
      <c r="P244" s="9">
        <v>1</v>
      </c>
      <c r="Q244" s="9">
        <v>1</v>
      </c>
      <c r="R244" s="9">
        <v>38</v>
      </c>
      <c r="S244" s="9">
        <v>4</v>
      </c>
    </row>
    <row r="245" spans="1:19" ht="12.75">
      <c r="A245" s="11" t="s">
        <v>116</v>
      </c>
      <c r="C245" s="2">
        <f aca="true" t="shared" si="33" ref="C245:C252">D245+G245</f>
        <v>25</v>
      </c>
      <c r="D245" s="2">
        <f aca="true" t="shared" si="34" ref="D245:D252">E245+F245</f>
        <v>25</v>
      </c>
      <c r="E245" s="9">
        <v>12</v>
      </c>
      <c r="F245" s="9">
        <v>13</v>
      </c>
      <c r="G245" s="9">
        <v>0</v>
      </c>
      <c r="H245" s="9">
        <v>25</v>
      </c>
      <c r="I245" s="9">
        <v>0</v>
      </c>
      <c r="J245" s="9">
        <v>0</v>
      </c>
      <c r="K245" s="11" t="s">
        <v>116</v>
      </c>
      <c r="M245" s="2">
        <f aca="true" t="shared" si="35" ref="M245:M252">N245+O245</f>
        <v>9</v>
      </c>
      <c r="N245" s="9">
        <v>5</v>
      </c>
      <c r="O245" s="9">
        <v>4</v>
      </c>
      <c r="P245" s="9">
        <v>0</v>
      </c>
      <c r="Q245" s="9">
        <v>0</v>
      </c>
      <c r="R245" s="9">
        <v>12</v>
      </c>
      <c r="S245" s="9">
        <v>0</v>
      </c>
    </row>
    <row r="246" spans="1:19" ht="12.75">
      <c r="A246" s="11" t="s">
        <v>115</v>
      </c>
      <c r="C246" s="2">
        <f t="shared" si="33"/>
        <v>53</v>
      </c>
      <c r="D246" s="2">
        <f t="shared" si="34"/>
        <v>53</v>
      </c>
      <c r="E246" s="9">
        <v>25</v>
      </c>
      <c r="F246" s="9">
        <v>28</v>
      </c>
      <c r="G246" s="9">
        <v>0</v>
      </c>
      <c r="H246" s="9">
        <v>53</v>
      </c>
      <c r="I246" s="9">
        <v>0</v>
      </c>
      <c r="J246" s="9">
        <v>0</v>
      </c>
      <c r="K246" s="11" t="s">
        <v>115</v>
      </c>
      <c r="M246" s="2">
        <f t="shared" si="35"/>
        <v>64</v>
      </c>
      <c r="N246" s="9">
        <v>35</v>
      </c>
      <c r="O246" s="9">
        <v>29</v>
      </c>
      <c r="P246" s="9">
        <v>0</v>
      </c>
      <c r="Q246" s="9">
        <v>3</v>
      </c>
      <c r="R246" s="9">
        <v>35</v>
      </c>
      <c r="S246" s="9">
        <v>0</v>
      </c>
    </row>
    <row r="247" spans="1:19" ht="12.75">
      <c r="A247" s="11" t="s">
        <v>114</v>
      </c>
      <c r="C247" s="2">
        <f t="shared" si="33"/>
        <v>0</v>
      </c>
      <c r="D247" s="2">
        <f t="shared" si="34"/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11" t="s">
        <v>114</v>
      </c>
      <c r="M247" s="2">
        <f t="shared" si="35"/>
        <v>0</v>
      </c>
      <c r="N247" s="9">
        <v>0</v>
      </c>
      <c r="O247" s="9">
        <v>0</v>
      </c>
      <c r="P247" s="9">
        <v>0</v>
      </c>
      <c r="Q247" s="9">
        <v>0</v>
      </c>
      <c r="R247" s="9">
        <v>10</v>
      </c>
      <c r="S247" s="9">
        <v>0</v>
      </c>
    </row>
    <row r="248" spans="1:19" ht="12.75">
      <c r="A248" s="11" t="s">
        <v>175</v>
      </c>
      <c r="C248" s="2">
        <f t="shared" si="33"/>
        <v>112</v>
      </c>
      <c r="D248" s="2">
        <f t="shared" si="34"/>
        <v>112</v>
      </c>
      <c r="E248" s="9">
        <v>56</v>
      </c>
      <c r="F248" s="9">
        <v>56</v>
      </c>
      <c r="G248" s="9">
        <v>0</v>
      </c>
      <c r="H248" s="9">
        <v>110</v>
      </c>
      <c r="I248" s="9">
        <v>2</v>
      </c>
      <c r="J248" s="9">
        <v>0</v>
      </c>
      <c r="K248" s="11" t="s">
        <v>175</v>
      </c>
      <c r="M248" s="2">
        <f t="shared" si="35"/>
        <v>81</v>
      </c>
      <c r="N248" s="9">
        <v>38</v>
      </c>
      <c r="O248" s="9">
        <v>43</v>
      </c>
      <c r="P248" s="9">
        <v>0</v>
      </c>
      <c r="Q248" s="9">
        <v>2</v>
      </c>
      <c r="R248" s="9">
        <v>54</v>
      </c>
      <c r="S248" s="9">
        <v>3</v>
      </c>
    </row>
    <row r="249" spans="1:19" ht="12.75">
      <c r="A249" s="11" t="s">
        <v>113</v>
      </c>
      <c r="C249" s="2">
        <f t="shared" si="33"/>
        <v>33</v>
      </c>
      <c r="D249" s="2">
        <f t="shared" si="34"/>
        <v>33</v>
      </c>
      <c r="E249" s="9">
        <v>14</v>
      </c>
      <c r="F249" s="9">
        <v>19</v>
      </c>
      <c r="G249" s="9">
        <v>0</v>
      </c>
      <c r="H249" s="9">
        <v>33</v>
      </c>
      <c r="I249" s="9">
        <v>0</v>
      </c>
      <c r="J249" s="9">
        <v>0</v>
      </c>
      <c r="K249" s="11" t="s">
        <v>113</v>
      </c>
      <c r="M249" s="2">
        <f t="shared" si="35"/>
        <v>50</v>
      </c>
      <c r="N249" s="9">
        <v>27</v>
      </c>
      <c r="O249" s="9">
        <v>23</v>
      </c>
      <c r="P249" s="9">
        <v>1</v>
      </c>
      <c r="Q249" s="9">
        <v>2</v>
      </c>
      <c r="R249" s="9">
        <v>40</v>
      </c>
      <c r="S249" s="9">
        <v>0</v>
      </c>
    </row>
    <row r="250" spans="1:19" ht="12.75">
      <c r="A250" s="11" t="s">
        <v>176</v>
      </c>
      <c r="C250" s="2">
        <f t="shared" si="33"/>
        <v>27</v>
      </c>
      <c r="D250" s="2">
        <f t="shared" si="34"/>
        <v>27</v>
      </c>
      <c r="E250" s="9">
        <v>11</v>
      </c>
      <c r="F250" s="9">
        <v>16</v>
      </c>
      <c r="G250" s="9">
        <v>0</v>
      </c>
      <c r="H250" s="9">
        <v>27</v>
      </c>
      <c r="I250" s="9">
        <v>0</v>
      </c>
      <c r="J250" s="9">
        <v>0</v>
      </c>
      <c r="K250" s="11" t="s">
        <v>176</v>
      </c>
      <c r="M250" s="2">
        <f t="shared" si="35"/>
        <v>30</v>
      </c>
      <c r="N250" s="9">
        <v>15</v>
      </c>
      <c r="O250" s="9">
        <v>15</v>
      </c>
      <c r="P250" s="9">
        <v>0</v>
      </c>
      <c r="Q250" s="9">
        <v>2</v>
      </c>
      <c r="R250" s="9">
        <v>17</v>
      </c>
      <c r="S250" s="9">
        <v>2</v>
      </c>
    </row>
    <row r="251" spans="1:19" ht="12.75">
      <c r="A251" s="11" t="s">
        <v>111</v>
      </c>
      <c r="C251" s="2">
        <f t="shared" si="33"/>
        <v>0</v>
      </c>
      <c r="D251" s="2">
        <f t="shared" si="34"/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11" t="s">
        <v>111</v>
      </c>
      <c r="M251" s="2">
        <f t="shared" si="35"/>
        <v>6</v>
      </c>
      <c r="N251" s="9">
        <v>4</v>
      </c>
      <c r="O251" s="9">
        <v>2</v>
      </c>
      <c r="P251" s="9">
        <v>0</v>
      </c>
      <c r="Q251" s="9">
        <v>0</v>
      </c>
      <c r="R251" s="9">
        <v>1</v>
      </c>
      <c r="S251" s="9">
        <v>0</v>
      </c>
    </row>
    <row r="252" spans="1:19" ht="12.75">
      <c r="A252" s="11" t="s">
        <v>112</v>
      </c>
      <c r="C252" s="2">
        <f t="shared" si="33"/>
        <v>9</v>
      </c>
      <c r="D252" s="2">
        <f t="shared" si="34"/>
        <v>9</v>
      </c>
      <c r="E252" s="9">
        <v>5</v>
      </c>
      <c r="F252" s="9">
        <v>4</v>
      </c>
      <c r="G252" s="9">
        <v>0</v>
      </c>
      <c r="H252" s="9">
        <v>9</v>
      </c>
      <c r="I252" s="9">
        <v>0</v>
      </c>
      <c r="J252" s="9">
        <v>0</v>
      </c>
      <c r="K252" s="11" t="s">
        <v>112</v>
      </c>
      <c r="M252" s="2">
        <f t="shared" si="35"/>
        <v>22</v>
      </c>
      <c r="N252" s="9">
        <v>12</v>
      </c>
      <c r="O252" s="9">
        <v>10</v>
      </c>
      <c r="P252" s="9">
        <v>0</v>
      </c>
      <c r="Q252" s="9">
        <v>0</v>
      </c>
      <c r="R252" s="9">
        <v>12</v>
      </c>
      <c r="S252" s="9">
        <v>0</v>
      </c>
    </row>
    <row r="253" ht="12.75"/>
    <row r="254" ht="12.75">
      <c r="A254" s="5"/>
    </row>
    <row r="255" spans="1:11" ht="12.75" customHeight="1">
      <c r="A255" s="5"/>
      <c r="K255" s="5"/>
    </row>
    <row r="256" spans="1:12" ht="12.75">
      <c r="A256" s="63" t="s">
        <v>161</v>
      </c>
      <c r="B256" s="63"/>
      <c r="K256" s="63" t="s">
        <v>161</v>
      </c>
      <c r="L256" s="63"/>
    </row>
    <row r="259" spans="2:12" ht="12.75">
      <c r="B259" s="2" t="s">
        <v>104</v>
      </c>
      <c r="L259" s="2" t="s">
        <v>104</v>
      </c>
    </row>
    <row r="260" spans="3:12" ht="12.75">
      <c r="C260" s="2" t="s">
        <v>201</v>
      </c>
      <c r="L260" s="2" t="s">
        <v>201</v>
      </c>
    </row>
    <row r="262" spans="1:19" s="13" customFormat="1" ht="12.75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>
      <c r="A263" s="32"/>
      <c r="B263" s="33"/>
      <c r="C263" s="34" t="s">
        <v>84</v>
      </c>
      <c r="D263" s="60" t="s">
        <v>156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>
      <c r="A264" s="53" t="s">
        <v>117</v>
      </c>
      <c r="B264" s="54"/>
      <c r="C264" s="34" t="s">
        <v>7</v>
      </c>
      <c r="D264" s="30"/>
      <c r="E264" s="55" t="s">
        <v>121</v>
      </c>
      <c r="F264" s="57"/>
      <c r="G264" s="34" t="s">
        <v>7</v>
      </c>
      <c r="H264" s="31" t="s">
        <v>88</v>
      </c>
      <c r="I264" s="55" t="s">
        <v>92</v>
      </c>
      <c r="J264" s="57"/>
      <c r="K264" s="53" t="s">
        <v>125</v>
      </c>
      <c r="L264" s="54"/>
      <c r="M264" s="30"/>
      <c r="N264" s="55" t="s">
        <v>121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>
      <c r="A265" s="58"/>
      <c r="B265" s="59"/>
      <c r="C265" s="35"/>
      <c r="D265" s="34" t="s">
        <v>10</v>
      </c>
      <c r="E265" s="60" t="s">
        <v>122</v>
      </c>
      <c r="F265" s="62"/>
      <c r="G265" s="35"/>
      <c r="H265" s="34" t="s">
        <v>89</v>
      </c>
      <c r="I265" s="60" t="s">
        <v>98</v>
      </c>
      <c r="J265" s="62"/>
      <c r="K265" s="32"/>
      <c r="L265" s="33"/>
      <c r="M265" s="34" t="s">
        <v>10</v>
      </c>
      <c r="N265" s="60" t="s">
        <v>122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>
      <c r="A266" s="58" t="s">
        <v>118</v>
      </c>
      <c r="B266" s="59"/>
      <c r="C266" s="35"/>
      <c r="D266" s="35"/>
      <c r="E266" s="31"/>
      <c r="F266" s="31"/>
      <c r="G266" s="35"/>
      <c r="H266" s="36"/>
      <c r="I266" s="31" t="s">
        <v>93</v>
      </c>
      <c r="J266" s="31" t="s">
        <v>96</v>
      </c>
      <c r="K266" s="58" t="s">
        <v>126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>
      <c r="A267" s="32"/>
      <c r="B267" s="33"/>
      <c r="C267" s="39" t="s">
        <v>85</v>
      </c>
      <c r="D267" s="39" t="s">
        <v>15</v>
      </c>
      <c r="E267" s="34" t="s">
        <v>123</v>
      </c>
      <c r="F267" s="34" t="s">
        <v>124</v>
      </c>
      <c r="G267" s="39" t="s">
        <v>11</v>
      </c>
      <c r="H267" s="39" t="s">
        <v>90</v>
      </c>
      <c r="I267" s="34" t="s">
        <v>94</v>
      </c>
      <c r="J267" s="34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>
      <c r="A268" s="40"/>
      <c r="B268" s="41"/>
      <c r="C268" s="42" t="s">
        <v>16</v>
      </c>
      <c r="D268" s="43"/>
      <c r="E268" s="42" t="s">
        <v>81</v>
      </c>
      <c r="F268" s="42" t="s">
        <v>82</v>
      </c>
      <c r="G268" s="44" t="s">
        <v>16</v>
      </c>
      <c r="H268" s="42" t="s">
        <v>91</v>
      </c>
      <c r="I268" s="42" t="s">
        <v>95</v>
      </c>
      <c r="J268" s="42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>
      <c r="A270" s="5" t="s">
        <v>17</v>
      </c>
      <c r="C270" s="2">
        <f>SUM(C272:C277)</f>
        <v>28</v>
      </c>
      <c r="D270" s="2">
        <f aca="true" t="shared" si="36" ref="D270:J270">SUM(D272:D277)</f>
        <v>28</v>
      </c>
      <c r="E270" s="2">
        <f t="shared" si="36"/>
        <v>16</v>
      </c>
      <c r="F270" s="2">
        <f t="shared" si="36"/>
        <v>12</v>
      </c>
      <c r="G270" s="2">
        <f t="shared" si="36"/>
        <v>0</v>
      </c>
      <c r="H270" s="2">
        <f t="shared" si="36"/>
        <v>28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68</v>
      </c>
      <c r="N270" s="2">
        <f aca="true" t="shared" si="37" ref="N270:S270">SUM(N272:N277)</f>
        <v>27</v>
      </c>
      <c r="O270" s="2">
        <f t="shared" si="37"/>
        <v>41</v>
      </c>
      <c r="P270" s="2">
        <f t="shared" si="37"/>
        <v>2</v>
      </c>
      <c r="Q270" s="2">
        <f t="shared" si="37"/>
        <v>0</v>
      </c>
      <c r="R270" s="2">
        <f t="shared" si="37"/>
        <v>28</v>
      </c>
      <c r="S270" s="2">
        <f t="shared" si="37"/>
        <v>1</v>
      </c>
    </row>
    <row r="272" spans="1:19" ht="12.75">
      <c r="A272" s="11" t="s">
        <v>73</v>
      </c>
      <c r="C272" s="2">
        <f aca="true" t="shared" si="38" ref="C272:C277">D272+G272</f>
        <v>0</v>
      </c>
      <c r="D272" s="2">
        <f aca="true" t="shared" si="39" ref="D272:D277">E272+F272</f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11" t="s">
        <v>73</v>
      </c>
      <c r="M272" s="2">
        <f aca="true" t="shared" si="40" ref="M272:M277">N272+O272</f>
        <v>3</v>
      </c>
      <c r="N272" s="9">
        <v>3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</row>
    <row r="273" spans="1:19" ht="12.75">
      <c r="A273" s="11" t="s">
        <v>30</v>
      </c>
      <c r="C273" s="2">
        <f t="shared" si="38"/>
        <v>0</v>
      </c>
      <c r="D273" s="2">
        <f t="shared" si="39"/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11" t="s">
        <v>30</v>
      </c>
      <c r="M273" s="2">
        <f t="shared" si="40"/>
        <v>4</v>
      </c>
      <c r="N273" s="9">
        <v>2</v>
      </c>
      <c r="O273" s="9">
        <v>2</v>
      </c>
      <c r="P273" s="9">
        <v>0</v>
      </c>
      <c r="Q273" s="9">
        <v>0</v>
      </c>
      <c r="R273" s="9">
        <v>3</v>
      </c>
      <c r="S273" s="9">
        <v>0</v>
      </c>
    </row>
    <row r="274" spans="1:19" ht="12.75">
      <c r="A274" s="11" t="s">
        <v>33</v>
      </c>
      <c r="C274" s="2">
        <f t="shared" si="38"/>
        <v>0</v>
      </c>
      <c r="D274" s="2">
        <f t="shared" si="39"/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11" t="s">
        <v>33</v>
      </c>
      <c r="M274" s="2">
        <f t="shared" si="40"/>
        <v>5</v>
      </c>
      <c r="N274" s="9">
        <v>2</v>
      </c>
      <c r="O274" s="9">
        <v>3</v>
      </c>
      <c r="P274" s="9">
        <v>0</v>
      </c>
      <c r="Q274" s="9">
        <v>0</v>
      </c>
      <c r="R274" s="9">
        <v>1</v>
      </c>
      <c r="S274" s="9">
        <v>0</v>
      </c>
    </row>
    <row r="275" spans="1:19" ht="12.75">
      <c r="A275" s="11" t="s">
        <v>48</v>
      </c>
      <c r="C275" s="2">
        <f t="shared" si="38"/>
        <v>2</v>
      </c>
      <c r="D275" s="2">
        <f t="shared" si="39"/>
        <v>2</v>
      </c>
      <c r="E275" s="9">
        <v>2</v>
      </c>
      <c r="F275" s="9">
        <v>0</v>
      </c>
      <c r="G275" s="9">
        <v>0</v>
      </c>
      <c r="H275" s="9">
        <v>2</v>
      </c>
      <c r="I275" s="9">
        <v>0</v>
      </c>
      <c r="J275" s="9">
        <v>0</v>
      </c>
      <c r="K275" s="11" t="s">
        <v>48</v>
      </c>
      <c r="M275" s="2">
        <f t="shared" si="40"/>
        <v>4</v>
      </c>
      <c r="N275" s="9">
        <v>2</v>
      </c>
      <c r="O275" s="9">
        <v>2</v>
      </c>
      <c r="P275" s="9">
        <v>0</v>
      </c>
      <c r="Q275" s="9">
        <v>0</v>
      </c>
      <c r="R275" s="9">
        <v>0</v>
      </c>
      <c r="S275" s="9">
        <v>0</v>
      </c>
    </row>
    <row r="276" spans="1:19" ht="12.75">
      <c r="A276" s="2" t="s">
        <v>49</v>
      </c>
      <c r="C276" s="2">
        <f t="shared" si="38"/>
        <v>13</v>
      </c>
      <c r="D276" s="2">
        <f t="shared" si="39"/>
        <v>13</v>
      </c>
      <c r="E276" s="9">
        <v>6</v>
      </c>
      <c r="F276" s="9">
        <v>7</v>
      </c>
      <c r="G276" s="9">
        <v>0</v>
      </c>
      <c r="H276" s="9">
        <v>13</v>
      </c>
      <c r="I276" s="9">
        <v>0</v>
      </c>
      <c r="J276" s="9">
        <v>0</v>
      </c>
      <c r="K276" s="2" t="s">
        <v>49</v>
      </c>
      <c r="M276" s="2">
        <f t="shared" si="40"/>
        <v>30</v>
      </c>
      <c r="N276" s="9">
        <v>11</v>
      </c>
      <c r="O276" s="9">
        <v>19</v>
      </c>
      <c r="P276" s="9">
        <v>0</v>
      </c>
      <c r="Q276" s="9">
        <v>0</v>
      </c>
      <c r="R276" s="9">
        <v>12</v>
      </c>
      <c r="S276" s="9">
        <v>1</v>
      </c>
    </row>
    <row r="277" spans="1:19" ht="12.75">
      <c r="A277" s="11" t="s">
        <v>64</v>
      </c>
      <c r="C277" s="2">
        <f t="shared" si="38"/>
        <v>13</v>
      </c>
      <c r="D277" s="2">
        <f t="shared" si="39"/>
        <v>13</v>
      </c>
      <c r="E277" s="9">
        <v>8</v>
      </c>
      <c r="F277" s="9">
        <v>5</v>
      </c>
      <c r="G277" s="9">
        <v>0</v>
      </c>
      <c r="H277" s="9">
        <v>13</v>
      </c>
      <c r="I277" s="9">
        <v>0</v>
      </c>
      <c r="J277" s="9">
        <v>0</v>
      </c>
      <c r="K277" s="11" t="s">
        <v>64</v>
      </c>
      <c r="M277" s="2">
        <f t="shared" si="40"/>
        <v>22</v>
      </c>
      <c r="N277" s="9">
        <v>7</v>
      </c>
      <c r="O277" s="9">
        <v>15</v>
      </c>
      <c r="P277" s="9">
        <v>2</v>
      </c>
      <c r="Q277" s="9">
        <v>0</v>
      </c>
      <c r="R277" s="9">
        <v>12</v>
      </c>
      <c r="S277" s="9">
        <v>0</v>
      </c>
    </row>
    <row r="278" ht="12"/>
    <row r="279" ht="12.75">
      <c r="A279" s="2"/>
    </row>
    <row r="280" spans="1:11" ht="12.75" customHeight="1">
      <c r="A280" s="5"/>
      <c r="K280" s="5"/>
    </row>
    <row r="281" spans="1:11" ht="12.75">
      <c r="A281" s="5" t="s">
        <v>179</v>
      </c>
      <c r="K281" s="5" t="s">
        <v>179</v>
      </c>
    </row>
    <row r="282" spans="1:19" ht="12.75">
      <c r="A282" s="3" t="s">
        <v>135</v>
      </c>
      <c r="C282" s="2">
        <f>D282+G282</f>
        <v>0</v>
      </c>
      <c r="D282" s="2">
        <f>E282+F282</f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3" t="s">
        <v>135</v>
      </c>
      <c r="M282" s="2">
        <f>N282+O282</f>
        <v>3</v>
      </c>
      <c r="N282" s="9">
        <v>3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</row>
    <row r="284" spans="1:11" ht="12.75">
      <c r="A284" s="5" t="s">
        <v>136</v>
      </c>
      <c r="C284"/>
      <c r="D284"/>
      <c r="K284" s="5" t="s">
        <v>136</v>
      </c>
    </row>
    <row r="285" spans="1:19" ht="12.75">
      <c r="A285" s="3" t="s">
        <v>137</v>
      </c>
      <c r="C285" s="2">
        <f>D285+G285</f>
        <v>1</v>
      </c>
      <c r="D285" s="2">
        <f>E285+F285</f>
        <v>1</v>
      </c>
      <c r="E285" s="9">
        <v>0</v>
      </c>
      <c r="F285" s="9">
        <v>1</v>
      </c>
      <c r="G285" s="9">
        <v>0</v>
      </c>
      <c r="H285" s="9">
        <v>1</v>
      </c>
      <c r="I285" s="9">
        <v>0</v>
      </c>
      <c r="J285" s="9">
        <v>0</v>
      </c>
      <c r="K285" s="3" t="s">
        <v>137</v>
      </c>
      <c r="M285" s="2">
        <f>N285+O285</f>
        <v>13</v>
      </c>
      <c r="N285" s="9">
        <v>7</v>
      </c>
      <c r="O285" s="9">
        <v>6</v>
      </c>
      <c r="P285" s="9">
        <v>0</v>
      </c>
      <c r="Q285" s="9">
        <v>0</v>
      </c>
      <c r="R285" s="9">
        <v>5</v>
      </c>
      <c r="S285" s="9">
        <v>0</v>
      </c>
    </row>
    <row r="287" spans="1:19" ht="12.75">
      <c r="A287" s="6" t="s">
        <v>17</v>
      </c>
      <c r="C287" s="2">
        <f>D287+G287</f>
        <v>1451</v>
      </c>
      <c r="D287" s="2">
        <f>E287+F287</f>
        <v>1444</v>
      </c>
      <c r="E287" s="2">
        <f aca="true" t="shared" si="41" ref="E287:J287">SUM(E26,E53,E75,E107,E138,E160,E191,E219,E242,E270,E282,E285)</f>
        <v>735</v>
      </c>
      <c r="F287" s="2">
        <f t="shared" si="41"/>
        <v>709</v>
      </c>
      <c r="G287" s="2">
        <f t="shared" si="41"/>
        <v>7</v>
      </c>
      <c r="H287" s="2">
        <f t="shared" si="41"/>
        <v>1446</v>
      </c>
      <c r="I287" s="2">
        <f t="shared" si="41"/>
        <v>4</v>
      </c>
      <c r="J287" s="2">
        <f t="shared" si="41"/>
        <v>1</v>
      </c>
      <c r="K287" s="6" t="s">
        <v>17</v>
      </c>
      <c r="M287" s="2">
        <f>N287+O287</f>
        <v>1662</v>
      </c>
      <c r="N287" s="2">
        <f aca="true" t="shared" si="42" ref="N287:S287">SUM(N26,N53,N75,N107,N138,N160,N191,N219,N242,N270,N282,N285)</f>
        <v>831</v>
      </c>
      <c r="O287" s="2">
        <f t="shared" si="42"/>
        <v>831</v>
      </c>
      <c r="P287" s="2">
        <f t="shared" si="42"/>
        <v>16</v>
      </c>
      <c r="Q287" s="2">
        <f t="shared" si="42"/>
        <v>47</v>
      </c>
      <c r="R287" s="2">
        <f t="shared" si="42"/>
        <v>1033</v>
      </c>
      <c r="S287" s="2">
        <f t="shared" si="42"/>
        <v>98</v>
      </c>
    </row>
    <row r="288" spans="1:11" ht="12.75">
      <c r="A288" s="12" t="s">
        <v>18</v>
      </c>
      <c r="K288" s="12" t="s">
        <v>18</v>
      </c>
    </row>
    <row r="293" spans="2:12" ht="12.75">
      <c r="B293" s="2" t="s">
        <v>104</v>
      </c>
      <c r="L293" s="2" t="s">
        <v>104</v>
      </c>
    </row>
    <row r="294" spans="3:13" ht="12.75">
      <c r="C294" s="2" t="s">
        <v>201</v>
      </c>
      <c r="M294" s="2" t="s">
        <v>201</v>
      </c>
    </row>
    <row r="296" spans="1:19" s="13" customFormat="1" ht="12.75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>
      <c r="A297" s="32"/>
      <c r="B297" s="33"/>
      <c r="C297" s="34" t="s">
        <v>84</v>
      </c>
      <c r="D297" s="60" t="s">
        <v>156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>
      <c r="A298" s="53" t="s">
        <v>117</v>
      </c>
      <c r="B298" s="54"/>
      <c r="C298" s="34" t="s">
        <v>7</v>
      </c>
      <c r="D298" s="30"/>
      <c r="E298" s="55" t="s">
        <v>121</v>
      </c>
      <c r="F298" s="57"/>
      <c r="G298" s="34" t="s">
        <v>7</v>
      </c>
      <c r="H298" s="31" t="s">
        <v>88</v>
      </c>
      <c r="I298" s="55" t="s">
        <v>92</v>
      </c>
      <c r="J298" s="57"/>
      <c r="K298" s="53" t="s">
        <v>154</v>
      </c>
      <c r="L298" s="54"/>
      <c r="M298" s="30"/>
      <c r="N298" s="55" t="s">
        <v>121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>
      <c r="A299" s="58"/>
      <c r="B299" s="59"/>
      <c r="C299" s="35"/>
      <c r="D299" s="34" t="s">
        <v>10</v>
      </c>
      <c r="E299" s="60" t="s">
        <v>122</v>
      </c>
      <c r="F299" s="62"/>
      <c r="G299" s="35"/>
      <c r="H299" s="34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122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>
      <c r="A300" s="58" t="s">
        <v>118</v>
      </c>
      <c r="B300" s="59"/>
      <c r="C300" s="35"/>
      <c r="D300" s="35"/>
      <c r="E300" s="31"/>
      <c r="F300" s="31"/>
      <c r="G300" s="35"/>
      <c r="H300" s="36"/>
      <c r="I300" s="31" t="s">
        <v>93</v>
      </c>
      <c r="J300" s="31" t="s">
        <v>96</v>
      </c>
      <c r="K300" s="58" t="s">
        <v>153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>
      <c r="A301" s="32"/>
      <c r="B301" s="33"/>
      <c r="C301" s="39" t="s">
        <v>85</v>
      </c>
      <c r="D301" s="39" t="s">
        <v>15</v>
      </c>
      <c r="E301" s="34" t="s">
        <v>123</v>
      </c>
      <c r="F301" s="34" t="s">
        <v>124</v>
      </c>
      <c r="G301" s="39" t="s">
        <v>11</v>
      </c>
      <c r="H301" s="39" t="s">
        <v>90</v>
      </c>
      <c r="I301" s="34" t="s">
        <v>94</v>
      </c>
      <c r="J301" s="34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>
      <c r="A302" s="40"/>
      <c r="B302" s="41"/>
      <c r="C302" s="42" t="s">
        <v>16</v>
      </c>
      <c r="D302" s="43"/>
      <c r="E302" s="42" t="s">
        <v>81</v>
      </c>
      <c r="F302" s="42" t="s">
        <v>82</v>
      </c>
      <c r="G302" s="44" t="s">
        <v>16</v>
      </c>
      <c r="H302" s="42" t="s">
        <v>91</v>
      </c>
      <c r="I302" s="42" t="s">
        <v>95</v>
      </c>
      <c r="J302" s="42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19" ht="12.75">
      <c r="A304" s="5" t="s">
        <v>17</v>
      </c>
      <c r="C304" s="2">
        <f aca="true" t="shared" si="43" ref="C304:J304">SUM(C307:C316)</f>
        <v>1450</v>
      </c>
      <c r="D304" s="2">
        <f t="shared" si="43"/>
        <v>1443</v>
      </c>
      <c r="E304" s="2">
        <f t="shared" si="43"/>
        <v>735</v>
      </c>
      <c r="F304" s="2">
        <f t="shared" si="43"/>
        <v>708</v>
      </c>
      <c r="G304" s="2">
        <f t="shared" si="43"/>
        <v>7</v>
      </c>
      <c r="H304" s="2">
        <f t="shared" si="43"/>
        <v>1445</v>
      </c>
      <c r="I304" s="2">
        <f t="shared" si="43"/>
        <v>4</v>
      </c>
      <c r="J304" s="2">
        <f t="shared" si="43"/>
        <v>1</v>
      </c>
      <c r="K304" s="5" t="s">
        <v>17</v>
      </c>
      <c r="M304" s="2">
        <f>SUM(M307:M316)</f>
        <v>1646</v>
      </c>
      <c r="N304" s="2">
        <f aca="true" t="shared" si="44" ref="N304:S304">SUM(N307:N316)</f>
        <v>821</v>
      </c>
      <c r="O304" s="2">
        <f t="shared" si="44"/>
        <v>825</v>
      </c>
      <c r="P304" s="2">
        <f t="shared" si="44"/>
        <v>16</v>
      </c>
      <c r="Q304" s="2">
        <f t="shared" si="44"/>
        <v>47</v>
      </c>
      <c r="R304" s="2">
        <f t="shared" si="44"/>
        <v>1028</v>
      </c>
      <c r="S304" s="2">
        <f t="shared" si="44"/>
        <v>98</v>
      </c>
    </row>
    <row r="306" spans="1:11" ht="12.75">
      <c r="A306" s="2" t="s">
        <v>152</v>
      </c>
      <c r="K306" s="2" t="s">
        <v>152</v>
      </c>
    </row>
    <row r="307" spans="1:19" ht="12.75">
      <c r="A307" s="2" t="s">
        <v>142</v>
      </c>
      <c r="C307" s="2">
        <f>C26</f>
        <v>158</v>
      </c>
      <c r="D307" s="2">
        <f aca="true" t="shared" si="45" ref="D307:J307">D26</f>
        <v>157</v>
      </c>
      <c r="E307" s="2">
        <f t="shared" si="45"/>
        <v>82</v>
      </c>
      <c r="F307" s="2">
        <f t="shared" si="45"/>
        <v>75</v>
      </c>
      <c r="G307" s="2">
        <f t="shared" si="45"/>
        <v>1</v>
      </c>
      <c r="H307" s="2">
        <f t="shared" si="45"/>
        <v>157</v>
      </c>
      <c r="I307" s="2">
        <f t="shared" si="45"/>
        <v>0</v>
      </c>
      <c r="J307" s="2">
        <f t="shared" si="45"/>
        <v>1</v>
      </c>
      <c r="K307" s="2" t="s">
        <v>142</v>
      </c>
      <c r="M307" s="2">
        <f>M26</f>
        <v>178</v>
      </c>
      <c r="N307" s="2">
        <f aca="true" t="shared" si="46" ref="N307:S307">N26</f>
        <v>90</v>
      </c>
      <c r="O307" s="2">
        <f t="shared" si="46"/>
        <v>88</v>
      </c>
      <c r="P307" s="2">
        <f t="shared" si="46"/>
        <v>1</v>
      </c>
      <c r="Q307" s="2">
        <f t="shared" si="46"/>
        <v>6</v>
      </c>
      <c r="R307" s="2">
        <f t="shared" si="46"/>
        <v>127</v>
      </c>
      <c r="S307" s="2">
        <f t="shared" si="46"/>
        <v>24</v>
      </c>
    </row>
    <row r="308" spans="1:19" ht="12.75">
      <c r="A308" s="2" t="s">
        <v>143</v>
      </c>
      <c r="C308" s="2">
        <f>C53</f>
        <v>13</v>
      </c>
      <c r="D308" s="2">
        <f aca="true" t="shared" si="47" ref="D308:J308">D53</f>
        <v>13</v>
      </c>
      <c r="E308" s="2">
        <f t="shared" si="47"/>
        <v>9</v>
      </c>
      <c r="F308" s="2">
        <f t="shared" si="47"/>
        <v>4</v>
      </c>
      <c r="G308" s="2">
        <f t="shared" si="47"/>
        <v>0</v>
      </c>
      <c r="H308" s="2">
        <f t="shared" si="47"/>
        <v>13</v>
      </c>
      <c r="I308" s="2">
        <f t="shared" si="47"/>
        <v>0</v>
      </c>
      <c r="J308" s="2">
        <f t="shared" si="47"/>
        <v>0</v>
      </c>
      <c r="K308" s="2" t="s">
        <v>143</v>
      </c>
      <c r="M308" s="2">
        <f>M53</f>
        <v>43</v>
      </c>
      <c r="N308" s="2">
        <f aca="true" t="shared" si="48" ref="N308:S308">N53</f>
        <v>18</v>
      </c>
      <c r="O308" s="2">
        <f t="shared" si="48"/>
        <v>25</v>
      </c>
      <c r="P308" s="2">
        <f t="shared" si="48"/>
        <v>0</v>
      </c>
      <c r="Q308" s="2">
        <f t="shared" si="48"/>
        <v>0</v>
      </c>
      <c r="R308" s="2">
        <f t="shared" si="48"/>
        <v>12</v>
      </c>
      <c r="S308" s="2">
        <f t="shared" si="48"/>
        <v>0</v>
      </c>
    </row>
    <row r="309" spans="1:19" ht="12.75">
      <c r="A309" s="2" t="s">
        <v>144</v>
      </c>
      <c r="C309" s="2">
        <f>C75</f>
        <v>346</v>
      </c>
      <c r="D309" s="2">
        <f aca="true" t="shared" si="49" ref="D309:J309">D75</f>
        <v>346</v>
      </c>
      <c r="E309" s="2">
        <f t="shared" si="49"/>
        <v>168</v>
      </c>
      <c r="F309" s="2">
        <f t="shared" si="49"/>
        <v>178</v>
      </c>
      <c r="G309" s="2">
        <f t="shared" si="49"/>
        <v>0</v>
      </c>
      <c r="H309" s="2">
        <f t="shared" si="49"/>
        <v>346</v>
      </c>
      <c r="I309" s="2">
        <f t="shared" si="49"/>
        <v>0</v>
      </c>
      <c r="J309" s="2">
        <f t="shared" si="49"/>
        <v>0</v>
      </c>
      <c r="K309" s="2" t="s">
        <v>144</v>
      </c>
      <c r="M309" s="2">
        <f>M75</f>
        <v>299</v>
      </c>
      <c r="N309" s="2">
        <f aca="true" t="shared" si="50" ref="N309:S309">N75</f>
        <v>156</v>
      </c>
      <c r="O309" s="2">
        <f t="shared" si="50"/>
        <v>143</v>
      </c>
      <c r="P309" s="2">
        <f t="shared" si="50"/>
        <v>3</v>
      </c>
      <c r="Q309" s="2">
        <f t="shared" si="50"/>
        <v>13</v>
      </c>
      <c r="R309" s="2">
        <f t="shared" si="50"/>
        <v>213</v>
      </c>
      <c r="S309" s="2">
        <f t="shared" si="50"/>
        <v>23</v>
      </c>
    </row>
    <row r="310" spans="1:19" ht="27.75" customHeight="1">
      <c r="A310" s="63" t="s">
        <v>145</v>
      </c>
      <c r="B310" s="63"/>
      <c r="C310" s="2">
        <f>C107</f>
        <v>263</v>
      </c>
      <c r="D310" s="2">
        <f aca="true" t="shared" si="51" ref="D310:J310">D107</f>
        <v>262</v>
      </c>
      <c r="E310" s="2">
        <f t="shared" si="51"/>
        <v>136</v>
      </c>
      <c r="F310" s="2">
        <f t="shared" si="51"/>
        <v>126</v>
      </c>
      <c r="G310" s="2">
        <f t="shared" si="51"/>
        <v>1</v>
      </c>
      <c r="H310" s="2">
        <f t="shared" si="51"/>
        <v>263</v>
      </c>
      <c r="I310" s="2">
        <f t="shared" si="51"/>
        <v>0</v>
      </c>
      <c r="J310" s="2">
        <f t="shared" si="51"/>
        <v>0</v>
      </c>
      <c r="K310" s="63" t="s">
        <v>145</v>
      </c>
      <c r="L310" s="63"/>
      <c r="M310" s="2">
        <f>M107</f>
        <v>274</v>
      </c>
      <c r="N310" s="2">
        <f aca="true" t="shared" si="52" ref="N310:S310">N107</f>
        <v>138</v>
      </c>
      <c r="O310" s="2">
        <f t="shared" si="52"/>
        <v>136</v>
      </c>
      <c r="P310" s="2">
        <f t="shared" si="52"/>
        <v>2</v>
      </c>
      <c r="Q310" s="2">
        <f t="shared" si="52"/>
        <v>12</v>
      </c>
      <c r="R310" s="2">
        <f t="shared" si="52"/>
        <v>193</v>
      </c>
      <c r="S310" s="2">
        <f t="shared" si="52"/>
        <v>22</v>
      </c>
    </row>
    <row r="311" spans="1:19" ht="26.25" customHeight="1">
      <c r="A311" s="63" t="s">
        <v>146</v>
      </c>
      <c r="B311" s="63"/>
      <c r="C311" s="2">
        <f>C138</f>
        <v>11</v>
      </c>
      <c r="D311" s="2">
        <f aca="true" t="shared" si="53" ref="D311:J311">D138</f>
        <v>11</v>
      </c>
      <c r="E311" s="2">
        <f t="shared" si="53"/>
        <v>7</v>
      </c>
      <c r="F311" s="2">
        <f t="shared" si="53"/>
        <v>4</v>
      </c>
      <c r="G311" s="2">
        <f t="shared" si="53"/>
        <v>0</v>
      </c>
      <c r="H311" s="2">
        <f t="shared" si="53"/>
        <v>11</v>
      </c>
      <c r="I311" s="2">
        <f t="shared" si="53"/>
        <v>0</v>
      </c>
      <c r="J311" s="2">
        <f t="shared" si="53"/>
        <v>0</v>
      </c>
      <c r="K311" s="63" t="s">
        <v>146</v>
      </c>
      <c r="L311" s="63"/>
      <c r="M311" s="2">
        <f>M138</f>
        <v>15</v>
      </c>
      <c r="N311" s="2">
        <f aca="true" t="shared" si="54" ref="N311:S311">N138</f>
        <v>8</v>
      </c>
      <c r="O311" s="2">
        <f t="shared" si="54"/>
        <v>7</v>
      </c>
      <c r="P311" s="2">
        <f t="shared" si="54"/>
        <v>0</v>
      </c>
      <c r="Q311" s="2">
        <f t="shared" si="54"/>
        <v>1</v>
      </c>
      <c r="R311" s="2">
        <f t="shared" si="54"/>
        <v>15</v>
      </c>
      <c r="S311" s="2">
        <f t="shared" si="54"/>
        <v>0</v>
      </c>
    </row>
    <row r="312" spans="1:19" ht="27" customHeight="1">
      <c r="A312" s="63" t="s">
        <v>162</v>
      </c>
      <c r="B312" s="63"/>
      <c r="C312" s="2">
        <f>C160</f>
        <v>128</v>
      </c>
      <c r="D312" s="2">
        <f aca="true" t="shared" si="55" ref="D312:J312">D160</f>
        <v>127</v>
      </c>
      <c r="E312" s="2">
        <f t="shared" si="55"/>
        <v>62</v>
      </c>
      <c r="F312" s="2">
        <f t="shared" si="55"/>
        <v>65</v>
      </c>
      <c r="G312" s="2">
        <f t="shared" si="55"/>
        <v>1</v>
      </c>
      <c r="H312" s="2">
        <f t="shared" si="55"/>
        <v>128</v>
      </c>
      <c r="I312" s="2">
        <f t="shared" si="55"/>
        <v>0</v>
      </c>
      <c r="J312" s="2">
        <f t="shared" si="55"/>
        <v>0</v>
      </c>
      <c r="K312" s="63" t="s">
        <v>147</v>
      </c>
      <c r="L312" s="63"/>
      <c r="M312" s="2">
        <f>M160</f>
        <v>173</v>
      </c>
      <c r="N312" s="2">
        <f aca="true" t="shared" si="56" ref="N312:S312">N160</f>
        <v>81</v>
      </c>
      <c r="O312" s="2">
        <f t="shared" si="56"/>
        <v>92</v>
      </c>
      <c r="P312" s="2">
        <f t="shared" si="56"/>
        <v>0</v>
      </c>
      <c r="Q312" s="2">
        <f t="shared" si="56"/>
        <v>4</v>
      </c>
      <c r="R312" s="2">
        <f t="shared" si="56"/>
        <v>88</v>
      </c>
      <c r="S312" s="2">
        <f t="shared" si="56"/>
        <v>7</v>
      </c>
    </row>
    <row r="313" spans="1:19" ht="26.25" customHeight="1">
      <c r="A313" s="63" t="s">
        <v>148</v>
      </c>
      <c r="B313" s="63"/>
      <c r="C313" s="2">
        <f>C191</f>
        <v>147</v>
      </c>
      <c r="D313" s="2">
        <f aca="true" t="shared" si="57" ref="D313:J313">D191</f>
        <v>144</v>
      </c>
      <c r="E313" s="2">
        <f t="shared" si="57"/>
        <v>77</v>
      </c>
      <c r="F313" s="2">
        <f t="shared" si="57"/>
        <v>67</v>
      </c>
      <c r="G313" s="2">
        <f t="shared" si="57"/>
        <v>3</v>
      </c>
      <c r="H313" s="2">
        <f t="shared" si="57"/>
        <v>147</v>
      </c>
      <c r="I313" s="2">
        <f t="shared" si="57"/>
        <v>0</v>
      </c>
      <c r="J313" s="2">
        <f t="shared" si="57"/>
        <v>0</v>
      </c>
      <c r="K313" s="63" t="s">
        <v>148</v>
      </c>
      <c r="L313" s="63"/>
      <c r="M313" s="2">
        <f>M191</f>
        <v>182</v>
      </c>
      <c r="N313" s="2">
        <f aca="true" t="shared" si="58" ref="N313:S313">N191</f>
        <v>88</v>
      </c>
      <c r="O313" s="2">
        <f t="shared" si="58"/>
        <v>94</v>
      </c>
      <c r="P313" s="2">
        <f t="shared" si="58"/>
        <v>6</v>
      </c>
      <c r="Q313" s="2">
        <f t="shared" si="58"/>
        <v>1</v>
      </c>
      <c r="R313" s="2">
        <f t="shared" si="58"/>
        <v>94</v>
      </c>
      <c r="S313" s="2">
        <f t="shared" si="58"/>
        <v>11</v>
      </c>
    </row>
    <row r="314" spans="1:19" ht="27" customHeight="1">
      <c r="A314" s="63" t="s">
        <v>149</v>
      </c>
      <c r="B314" s="63"/>
      <c r="C314" s="2">
        <f>C219</f>
        <v>48</v>
      </c>
      <c r="D314" s="2">
        <f aca="true" t="shared" si="59" ref="D314:J314">D219</f>
        <v>47</v>
      </c>
      <c r="E314" s="2">
        <f t="shared" si="59"/>
        <v>25</v>
      </c>
      <c r="F314" s="2">
        <f t="shared" si="59"/>
        <v>22</v>
      </c>
      <c r="G314" s="2">
        <f t="shared" si="59"/>
        <v>1</v>
      </c>
      <c r="H314" s="2">
        <f t="shared" si="59"/>
        <v>46</v>
      </c>
      <c r="I314" s="2">
        <f t="shared" si="59"/>
        <v>2</v>
      </c>
      <c r="J314" s="2">
        <f t="shared" si="59"/>
        <v>0</v>
      </c>
      <c r="K314" s="63" t="s">
        <v>149</v>
      </c>
      <c r="L314" s="63"/>
      <c r="M314" s="2">
        <f>M219</f>
        <v>85</v>
      </c>
      <c r="N314" s="2">
        <f aca="true" t="shared" si="60" ref="N314:S314">N219</f>
        <v>45</v>
      </c>
      <c r="O314" s="2">
        <f t="shared" si="60"/>
        <v>40</v>
      </c>
      <c r="P314" s="2">
        <f t="shared" si="60"/>
        <v>0</v>
      </c>
      <c r="Q314" s="2">
        <f t="shared" si="60"/>
        <v>0</v>
      </c>
      <c r="R314" s="2">
        <f t="shared" si="60"/>
        <v>39</v>
      </c>
      <c r="S314" s="2">
        <f t="shared" si="60"/>
        <v>1</v>
      </c>
    </row>
    <row r="315" spans="1:19" ht="12.75">
      <c r="A315" s="2" t="s">
        <v>150</v>
      </c>
      <c r="C315" s="2">
        <f>C242</f>
        <v>308</v>
      </c>
      <c r="D315" s="2">
        <f aca="true" t="shared" si="61" ref="D315:J315">D242</f>
        <v>308</v>
      </c>
      <c r="E315" s="2">
        <f t="shared" si="61"/>
        <v>153</v>
      </c>
      <c r="F315" s="2">
        <f t="shared" si="61"/>
        <v>155</v>
      </c>
      <c r="G315" s="2">
        <f t="shared" si="61"/>
        <v>0</v>
      </c>
      <c r="H315" s="2">
        <f t="shared" si="61"/>
        <v>306</v>
      </c>
      <c r="I315" s="2">
        <f t="shared" si="61"/>
        <v>2</v>
      </c>
      <c r="J315" s="2">
        <f t="shared" si="61"/>
        <v>0</v>
      </c>
      <c r="K315" s="2" t="s">
        <v>150</v>
      </c>
      <c r="M315" s="2">
        <f>M242</f>
        <v>329</v>
      </c>
      <c r="N315" s="2">
        <f aca="true" t="shared" si="62" ref="N315:S315">N242</f>
        <v>170</v>
      </c>
      <c r="O315" s="2">
        <f t="shared" si="62"/>
        <v>159</v>
      </c>
      <c r="P315" s="2">
        <f t="shared" si="62"/>
        <v>2</v>
      </c>
      <c r="Q315" s="2">
        <f t="shared" si="62"/>
        <v>10</v>
      </c>
      <c r="R315" s="2">
        <f t="shared" si="62"/>
        <v>219</v>
      </c>
      <c r="S315" s="2">
        <f t="shared" si="62"/>
        <v>9</v>
      </c>
    </row>
    <row r="316" spans="1:19" ht="27" customHeight="1">
      <c r="A316" s="63" t="s">
        <v>161</v>
      </c>
      <c r="B316" s="63"/>
      <c r="C316" s="2">
        <f>C270</f>
        <v>28</v>
      </c>
      <c r="D316" s="2">
        <f aca="true" t="shared" si="63" ref="D316:J316">D270</f>
        <v>28</v>
      </c>
      <c r="E316" s="2">
        <f t="shared" si="63"/>
        <v>16</v>
      </c>
      <c r="F316" s="2">
        <f t="shared" si="63"/>
        <v>12</v>
      </c>
      <c r="G316" s="2">
        <f t="shared" si="63"/>
        <v>0</v>
      </c>
      <c r="H316" s="2">
        <f t="shared" si="63"/>
        <v>28</v>
      </c>
      <c r="I316" s="2">
        <f t="shared" si="63"/>
        <v>0</v>
      </c>
      <c r="J316" s="2">
        <f t="shared" si="63"/>
        <v>0</v>
      </c>
      <c r="K316" s="63" t="s">
        <v>161</v>
      </c>
      <c r="L316" s="63"/>
      <c r="M316" s="2">
        <f>M270</f>
        <v>68</v>
      </c>
      <c r="N316" s="2">
        <f aca="true" t="shared" si="64" ref="N316:S316">N270</f>
        <v>27</v>
      </c>
      <c r="O316" s="2">
        <f t="shared" si="64"/>
        <v>41</v>
      </c>
      <c r="P316" s="2">
        <f t="shared" si="64"/>
        <v>2</v>
      </c>
      <c r="Q316" s="2">
        <f t="shared" si="64"/>
        <v>0</v>
      </c>
      <c r="R316" s="2">
        <f t="shared" si="64"/>
        <v>28</v>
      </c>
      <c r="S316" s="2">
        <f t="shared" si="64"/>
        <v>1</v>
      </c>
    </row>
    <row r="319" ht="12.75">
      <c r="N319" s="2">
        <f>C304-M304</f>
        <v>-196</v>
      </c>
    </row>
  </sheetData>
  <sheetProtection/>
  <mergeCells count="224">
    <mergeCell ref="N20:O20"/>
    <mergeCell ref="A21:B21"/>
    <mergeCell ref="E21:F21"/>
    <mergeCell ref="I21:J21"/>
    <mergeCell ref="P19:Q19"/>
    <mergeCell ref="D18:F18"/>
    <mergeCell ref="H18:J18"/>
    <mergeCell ref="M18:O18"/>
    <mergeCell ref="P18:Q18"/>
    <mergeCell ref="D19:F19"/>
    <mergeCell ref="M46:O46"/>
    <mergeCell ref="P46:Q46"/>
    <mergeCell ref="A22:B22"/>
    <mergeCell ref="K22:L22"/>
    <mergeCell ref="H19:J19"/>
    <mergeCell ref="M19:O19"/>
    <mergeCell ref="N21:O21"/>
    <mergeCell ref="A20:B20"/>
    <mergeCell ref="M45:O45"/>
    <mergeCell ref="P45:Q45"/>
    <mergeCell ref="E47:F47"/>
    <mergeCell ref="I47:J47"/>
    <mergeCell ref="K47:L47"/>
    <mergeCell ref="E20:F20"/>
    <mergeCell ref="I20:J20"/>
    <mergeCell ref="K20:L20"/>
    <mergeCell ref="D45:F45"/>
    <mergeCell ref="H45:J45"/>
    <mergeCell ref="D46:F46"/>
    <mergeCell ref="H46:J46"/>
    <mergeCell ref="A49:B49"/>
    <mergeCell ref="K49:L49"/>
    <mergeCell ref="D67:F67"/>
    <mergeCell ref="H67:J67"/>
    <mergeCell ref="N47:O47"/>
    <mergeCell ref="A48:B48"/>
    <mergeCell ref="E48:F48"/>
    <mergeCell ref="I48:J48"/>
    <mergeCell ref="N48:O48"/>
    <mergeCell ref="A47:B47"/>
    <mergeCell ref="E69:F69"/>
    <mergeCell ref="I69:J69"/>
    <mergeCell ref="K69:L69"/>
    <mergeCell ref="M67:O67"/>
    <mergeCell ref="P67:Q67"/>
    <mergeCell ref="D68:F68"/>
    <mergeCell ref="H68:J68"/>
    <mergeCell ref="M68:O68"/>
    <mergeCell ref="P68:Q68"/>
    <mergeCell ref="A71:B71"/>
    <mergeCell ref="K71:L71"/>
    <mergeCell ref="D99:F99"/>
    <mergeCell ref="H99:J99"/>
    <mergeCell ref="N69:O69"/>
    <mergeCell ref="A70:B70"/>
    <mergeCell ref="E70:F70"/>
    <mergeCell ref="I70:J70"/>
    <mergeCell ref="N70:O70"/>
    <mergeCell ref="A69:B69"/>
    <mergeCell ref="E101:F101"/>
    <mergeCell ref="I101:J101"/>
    <mergeCell ref="K101:L101"/>
    <mergeCell ref="M99:O99"/>
    <mergeCell ref="P99:Q99"/>
    <mergeCell ref="D100:F100"/>
    <mergeCell ref="H100:J100"/>
    <mergeCell ref="M100:O100"/>
    <mergeCell ref="P100:Q100"/>
    <mergeCell ref="A103:B103"/>
    <mergeCell ref="K103:L103"/>
    <mergeCell ref="D130:F130"/>
    <mergeCell ref="H130:J130"/>
    <mergeCell ref="N101:O101"/>
    <mergeCell ref="A102:B102"/>
    <mergeCell ref="E102:F102"/>
    <mergeCell ref="I102:J102"/>
    <mergeCell ref="N102:O102"/>
    <mergeCell ref="A101:B101"/>
    <mergeCell ref="E132:F132"/>
    <mergeCell ref="I132:J132"/>
    <mergeCell ref="K132:L132"/>
    <mergeCell ref="M130:O130"/>
    <mergeCell ref="P130:Q130"/>
    <mergeCell ref="D131:F131"/>
    <mergeCell ref="H131:J131"/>
    <mergeCell ref="M131:O131"/>
    <mergeCell ref="P131:Q131"/>
    <mergeCell ref="A134:B134"/>
    <mergeCell ref="K134:L134"/>
    <mergeCell ref="D152:F152"/>
    <mergeCell ref="H152:J152"/>
    <mergeCell ref="N132:O132"/>
    <mergeCell ref="A133:B133"/>
    <mergeCell ref="E133:F133"/>
    <mergeCell ref="I133:J133"/>
    <mergeCell ref="N133:O133"/>
    <mergeCell ref="A132:B132"/>
    <mergeCell ref="E154:F154"/>
    <mergeCell ref="I154:J154"/>
    <mergeCell ref="K154:L154"/>
    <mergeCell ref="M152:O152"/>
    <mergeCell ref="P152:Q152"/>
    <mergeCell ref="D153:F153"/>
    <mergeCell ref="H153:J153"/>
    <mergeCell ref="M153:O153"/>
    <mergeCell ref="P153:Q153"/>
    <mergeCell ref="A156:B156"/>
    <mergeCell ref="K156:L156"/>
    <mergeCell ref="D183:F183"/>
    <mergeCell ref="H183:J183"/>
    <mergeCell ref="N154:O154"/>
    <mergeCell ref="A155:B155"/>
    <mergeCell ref="E155:F155"/>
    <mergeCell ref="I155:J155"/>
    <mergeCell ref="N155:O155"/>
    <mergeCell ref="A154:B154"/>
    <mergeCell ref="E185:F185"/>
    <mergeCell ref="I185:J185"/>
    <mergeCell ref="K185:L185"/>
    <mergeCell ref="M183:O183"/>
    <mergeCell ref="P183:Q183"/>
    <mergeCell ref="D184:F184"/>
    <mergeCell ref="H184:J184"/>
    <mergeCell ref="M184:O184"/>
    <mergeCell ref="P184:Q184"/>
    <mergeCell ref="A187:B187"/>
    <mergeCell ref="K187:L187"/>
    <mergeCell ref="D211:F211"/>
    <mergeCell ref="H211:J211"/>
    <mergeCell ref="N185:O185"/>
    <mergeCell ref="A186:B186"/>
    <mergeCell ref="E186:F186"/>
    <mergeCell ref="I186:J186"/>
    <mergeCell ref="N186:O186"/>
    <mergeCell ref="A185:B185"/>
    <mergeCell ref="E213:F213"/>
    <mergeCell ref="I213:J213"/>
    <mergeCell ref="K213:L213"/>
    <mergeCell ref="M211:O211"/>
    <mergeCell ref="P211:Q211"/>
    <mergeCell ref="D212:F212"/>
    <mergeCell ref="H212:J212"/>
    <mergeCell ref="M212:O212"/>
    <mergeCell ref="P212:Q212"/>
    <mergeCell ref="A215:B215"/>
    <mergeCell ref="K215:L215"/>
    <mergeCell ref="D234:F234"/>
    <mergeCell ref="H234:J234"/>
    <mergeCell ref="N213:O213"/>
    <mergeCell ref="A214:B214"/>
    <mergeCell ref="E214:F214"/>
    <mergeCell ref="I214:J214"/>
    <mergeCell ref="N214:O214"/>
    <mergeCell ref="A213:B213"/>
    <mergeCell ref="M234:O234"/>
    <mergeCell ref="P234:Q234"/>
    <mergeCell ref="D235:F235"/>
    <mergeCell ref="H235:J235"/>
    <mergeCell ref="M235:O235"/>
    <mergeCell ref="P235:Q235"/>
    <mergeCell ref="N236:O236"/>
    <mergeCell ref="A237:B237"/>
    <mergeCell ref="E237:F237"/>
    <mergeCell ref="I237:J237"/>
    <mergeCell ref="N237:O237"/>
    <mergeCell ref="A236:B236"/>
    <mergeCell ref="E236:F236"/>
    <mergeCell ref="I236:J236"/>
    <mergeCell ref="K236:L236"/>
    <mergeCell ref="A238:B238"/>
    <mergeCell ref="K238:L238"/>
    <mergeCell ref="D262:F262"/>
    <mergeCell ref="H262:J262"/>
    <mergeCell ref="A256:B256"/>
    <mergeCell ref="K256:L256"/>
    <mergeCell ref="M262:O262"/>
    <mergeCell ref="P262:Q262"/>
    <mergeCell ref="D263:F263"/>
    <mergeCell ref="H263:J263"/>
    <mergeCell ref="M263:O263"/>
    <mergeCell ref="P263:Q263"/>
    <mergeCell ref="N264:O264"/>
    <mergeCell ref="A265:B265"/>
    <mergeCell ref="E265:F265"/>
    <mergeCell ref="I265:J265"/>
    <mergeCell ref="N265:O265"/>
    <mergeCell ref="A264:B264"/>
    <mergeCell ref="E264:F264"/>
    <mergeCell ref="I264:J264"/>
    <mergeCell ref="K264:L264"/>
    <mergeCell ref="M297:O297"/>
    <mergeCell ref="P297:Q297"/>
    <mergeCell ref="M296:O296"/>
    <mergeCell ref="P296:Q296"/>
    <mergeCell ref="A266:B266"/>
    <mergeCell ref="K266:L266"/>
    <mergeCell ref="A300:B300"/>
    <mergeCell ref="K300:L300"/>
    <mergeCell ref="A310:B310"/>
    <mergeCell ref="K310:L310"/>
    <mergeCell ref="N298:O298"/>
    <mergeCell ref="A299:B299"/>
    <mergeCell ref="E299:F299"/>
    <mergeCell ref="I299:J299"/>
    <mergeCell ref="N299:O299"/>
    <mergeCell ref="K299:L299"/>
    <mergeCell ref="A313:B313"/>
    <mergeCell ref="K313:L313"/>
    <mergeCell ref="A314:B314"/>
    <mergeCell ref="K314:L314"/>
    <mergeCell ref="A311:B311"/>
    <mergeCell ref="K311:L311"/>
    <mergeCell ref="A312:B312"/>
    <mergeCell ref="K312:L312"/>
    <mergeCell ref="A316:B316"/>
    <mergeCell ref="K316:L316"/>
    <mergeCell ref="D296:F296"/>
    <mergeCell ref="H296:J296"/>
    <mergeCell ref="D297:F297"/>
    <mergeCell ref="H297:J297"/>
    <mergeCell ref="A298:B298"/>
    <mergeCell ref="E298:F298"/>
    <mergeCell ref="I298:J298"/>
    <mergeCell ref="K298:L298"/>
  </mergeCells>
  <printOptions/>
  <pageMargins left="0.67" right="0.75" top="1" bottom="1" header="0.4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6"/>
  <sheetViews>
    <sheetView zoomScale="75" zoomScaleNormal="75" zoomScalePageLayoutView="0" workbookViewId="0" topLeftCell="K254">
      <selection activeCell="Y281" sqref="Y281"/>
    </sheetView>
  </sheetViews>
  <sheetFormatPr defaultColWidth="9.00390625" defaultRowHeight="12" outlineLevelRow="1"/>
  <cols>
    <col min="1" max="1" width="9.25390625" style="2" customWidth="1"/>
    <col min="2" max="2" width="10.12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1.125" style="2" customWidth="1"/>
    <col min="19" max="19" width="11.25390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177</v>
      </c>
    </row>
    <row r="2" spans="1:11" ht="12.75" customHeight="1" outlineLevel="1">
      <c r="A2" s="3" t="s">
        <v>178</v>
      </c>
      <c r="K2" s="3" t="s">
        <v>178</v>
      </c>
    </row>
    <row r="3" ht="12.75" customHeight="1" outlineLevel="1"/>
    <row r="4" spans="2:14" ht="12.75" customHeight="1" outlineLevel="1">
      <c r="B4" s="5" t="s">
        <v>2</v>
      </c>
      <c r="L4" s="5" t="s">
        <v>2</v>
      </c>
      <c r="M4" s="5"/>
      <c r="N4" s="5"/>
    </row>
    <row r="5" spans="3:16" ht="12.75" customHeight="1" outlineLevel="1">
      <c r="C5" s="5" t="s">
        <v>202</v>
      </c>
      <c r="E5" s="5"/>
      <c r="L5" s="7"/>
      <c r="M5" s="5" t="s">
        <v>203</v>
      </c>
      <c r="N5" s="7"/>
      <c r="P5" s="5"/>
    </row>
    <row r="6" spans="2:14" ht="12.75" customHeight="1" outlineLevel="1">
      <c r="B6" s="3" t="s">
        <v>3</v>
      </c>
      <c r="L6" s="3" t="s">
        <v>3</v>
      </c>
      <c r="M6" s="3"/>
      <c r="N6" s="3"/>
    </row>
    <row r="7" spans="3:17" ht="12.75" customHeight="1" outlineLevel="1">
      <c r="C7" s="8" t="s">
        <v>204</v>
      </c>
      <c r="D7" s="3"/>
      <c r="E7" s="3"/>
      <c r="F7" s="3"/>
      <c r="G7" s="3"/>
      <c r="L7" s="8" t="s">
        <v>205</v>
      </c>
      <c r="M7" s="4"/>
      <c r="N7" s="3"/>
      <c r="O7" s="3"/>
      <c r="P7" s="3"/>
      <c r="Q7" s="3"/>
    </row>
    <row r="8" spans="3:17" ht="12.75" customHeight="1" outlineLevel="1">
      <c r="C8" s="8"/>
      <c r="D8" s="3"/>
      <c r="E8" s="3"/>
      <c r="F8" s="3"/>
      <c r="G8" s="3"/>
      <c r="L8" s="8"/>
      <c r="M8" s="4"/>
      <c r="N8" s="3"/>
      <c r="O8" s="3"/>
      <c r="P8" s="3"/>
      <c r="Q8" s="3"/>
    </row>
    <row r="9" ht="12.75" outlineLevel="1"/>
    <row r="10" ht="12.75" outlineLevel="1"/>
    <row r="11" spans="1:11" ht="12.75" customHeight="1">
      <c r="A11" s="5"/>
      <c r="K11" s="5"/>
    </row>
    <row r="12" spans="1:11" ht="12.75">
      <c r="A12" s="2" t="s">
        <v>103</v>
      </c>
      <c r="K12" s="2" t="s">
        <v>103</v>
      </c>
    </row>
    <row r="15" spans="2:12" ht="12.75">
      <c r="B15" s="2" t="s">
        <v>104</v>
      </c>
      <c r="L15" s="2" t="s">
        <v>104</v>
      </c>
    </row>
    <row r="16" spans="3:13" ht="12.75">
      <c r="C16" s="2" t="s">
        <v>206</v>
      </c>
      <c r="M16" s="2" t="s">
        <v>206</v>
      </c>
    </row>
    <row r="18" spans="1:19" s="13" customFormat="1" ht="12.75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>
      <c r="A19" s="32"/>
      <c r="B19" s="33"/>
      <c r="C19" s="34" t="s">
        <v>84</v>
      </c>
      <c r="D19" s="60" t="s">
        <v>156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>
      <c r="A20" s="53" t="s">
        <v>117</v>
      </c>
      <c r="B20" s="54"/>
      <c r="C20" s="34" t="s">
        <v>7</v>
      </c>
      <c r="D20" s="30"/>
      <c r="E20" s="55" t="s">
        <v>121</v>
      </c>
      <c r="F20" s="57"/>
      <c r="G20" s="34" t="s">
        <v>7</v>
      </c>
      <c r="H20" s="37" t="s">
        <v>88</v>
      </c>
      <c r="I20" s="55" t="s">
        <v>92</v>
      </c>
      <c r="J20" s="57"/>
      <c r="K20" s="53" t="s">
        <v>125</v>
      </c>
      <c r="L20" s="54"/>
      <c r="M20" s="30"/>
      <c r="N20" s="55" t="s">
        <v>121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>
      <c r="A21" s="58"/>
      <c r="B21" s="59"/>
      <c r="C21" s="35"/>
      <c r="D21" s="46" t="s">
        <v>10</v>
      </c>
      <c r="E21" s="60" t="s">
        <v>122</v>
      </c>
      <c r="F21" s="62"/>
      <c r="G21" s="35"/>
      <c r="H21" s="46" t="s">
        <v>89</v>
      </c>
      <c r="I21" s="60" t="s">
        <v>98</v>
      </c>
      <c r="J21" s="62"/>
      <c r="K21" s="32"/>
      <c r="L21" s="33"/>
      <c r="M21" s="34" t="s">
        <v>10</v>
      </c>
      <c r="N21" s="60" t="s">
        <v>122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>
      <c r="A22" s="58" t="s">
        <v>118</v>
      </c>
      <c r="B22" s="59"/>
      <c r="C22" s="35"/>
      <c r="D22" s="35"/>
      <c r="E22" s="31"/>
      <c r="F22" s="31"/>
      <c r="G22" s="35"/>
      <c r="H22" s="35"/>
      <c r="I22" s="37" t="s">
        <v>93</v>
      </c>
      <c r="J22" s="37" t="s">
        <v>96</v>
      </c>
      <c r="K22" s="58" t="s">
        <v>126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>
      <c r="A23" s="32"/>
      <c r="B23" s="33"/>
      <c r="C23" s="39" t="s">
        <v>85</v>
      </c>
      <c r="D23" s="47" t="s">
        <v>15</v>
      </c>
      <c r="E23" s="34" t="s">
        <v>123</v>
      </c>
      <c r="F23" s="34" t="s">
        <v>124</v>
      </c>
      <c r="G23" s="39" t="s">
        <v>11</v>
      </c>
      <c r="H23" s="47" t="s">
        <v>90</v>
      </c>
      <c r="I23" s="46" t="s">
        <v>94</v>
      </c>
      <c r="J23" s="46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>
      <c r="A24" s="40"/>
      <c r="B24" s="41"/>
      <c r="C24" s="42" t="s">
        <v>16</v>
      </c>
      <c r="D24" s="43"/>
      <c r="E24" s="42" t="s">
        <v>81</v>
      </c>
      <c r="F24" s="42" t="s">
        <v>82</v>
      </c>
      <c r="G24" s="44" t="s">
        <v>16</v>
      </c>
      <c r="H24" s="48" t="s">
        <v>91</v>
      </c>
      <c r="I24" s="48" t="s">
        <v>95</v>
      </c>
      <c r="J24" s="48" t="s">
        <v>95</v>
      </c>
      <c r="K24" s="40"/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6" spans="1:19" ht="12.75">
      <c r="A26" s="5" t="s">
        <v>17</v>
      </c>
      <c r="C26" s="2">
        <f>SUM(C28:C35)</f>
        <v>181</v>
      </c>
      <c r="D26" s="2">
        <f aca="true" t="shared" si="0" ref="D26:J26">SUM(D28:D35)</f>
        <v>179</v>
      </c>
      <c r="E26" s="2">
        <f t="shared" si="0"/>
        <v>94</v>
      </c>
      <c r="F26" s="2">
        <f t="shared" si="0"/>
        <v>85</v>
      </c>
      <c r="G26" s="2">
        <f t="shared" si="0"/>
        <v>2</v>
      </c>
      <c r="H26" s="2">
        <f t="shared" si="0"/>
        <v>181</v>
      </c>
      <c r="I26" s="2">
        <f t="shared" si="0"/>
        <v>0</v>
      </c>
      <c r="J26" s="2">
        <f t="shared" si="0"/>
        <v>0</v>
      </c>
      <c r="K26" s="5" t="s">
        <v>17</v>
      </c>
      <c r="M26" s="2">
        <f>SUM(M28:M35)</f>
        <v>168</v>
      </c>
      <c r="N26" s="2">
        <f aca="true" t="shared" si="1" ref="N26:S26">SUM(N28:N35)</f>
        <v>82</v>
      </c>
      <c r="O26" s="2">
        <f t="shared" si="1"/>
        <v>86</v>
      </c>
      <c r="P26" s="2">
        <f t="shared" si="1"/>
        <v>2</v>
      </c>
      <c r="Q26" s="2">
        <f t="shared" si="1"/>
        <v>5</v>
      </c>
      <c r="R26" s="2">
        <f t="shared" si="1"/>
        <v>163</v>
      </c>
      <c r="S26" s="2">
        <f t="shared" si="1"/>
        <v>21</v>
      </c>
    </row>
    <row r="28" spans="1:19" ht="12.75">
      <c r="A28" s="2" t="s">
        <v>20</v>
      </c>
      <c r="C28" s="2">
        <f>D28+G28</f>
        <v>27</v>
      </c>
      <c r="D28" s="2">
        <f>E28+F28</f>
        <v>27</v>
      </c>
      <c r="E28" s="9">
        <v>14</v>
      </c>
      <c r="F28" s="9">
        <v>13</v>
      </c>
      <c r="G28" s="9">
        <v>0</v>
      </c>
      <c r="H28" s="9">
        <v>27</v>
      </c>
      <c r="I28" s="9">
        <v>0</v>
      </c>
      <c r="J28" s="9">
        <v>0</v>
      </c>
      <c r="K28" s="2" t="s">
        <v>20</v>
      </c>
      <c r="M28" s="2">
        <f>N28+O28</f>
        <v>7</v>
      </c>
      <c r="N28" s="9">
        <v>6</v>
      </c>
      <c r="O28" s="9">
        <v>1</v>
      </c>
      <c r="P28" s="9">
        <v>0</v>
      </c>
      <c r="Q28" s="9">
        <v>0</v>
      </c>
      <c r="R28" s="9">
        <v>21</v>
      </c>
      <c r="S28" s="9">
        <v>2</v>
      </c>
    </row>
    <row r="29" spans="1:19" ht="12.75">
      <c r="A29" s="2" t="s">
        <v>21</v>
      </c>
      <c r="C29" s="2">
        <f aca="true" t="shared" si="2" ref="C29:C35">D29+G29</f>
        <v>1</v>
      </c>
      <c r="D29" s="2">
        <f aca="true" t="shared" si="3" ref="D29:D35">E29+F29</f>
        <v>1</v>
      </c>
      <c r="E29" s="9">
        <v>0</v>
      </c>
      <c r="F29" s="9">
        <v>1</v>
      </c>
      <c r="G29" s="9">
        <v>0</v>
      </c>
      <c r="H29" s="9">
        <v>1</v>
      </c>
      <c r="I29" s="9">
        <v>0</v>
      </c>
      <c r="J29" s="9">
        <v>0</v>
      </c>
      <c r="K29" s="2" t="s">
        <v>21</v>
      </c>
      <c r="M29" s="2">
        <f aca="true" t="shared" si="4" ref="M29:M35">N29+O29</f>
        <v>6</v>
      </c>
      <c r="N29" s="9">
        <v>4</v>
      </c>
      <c r="O29" s="9">
        <v>2</v>
      </c>
      <c r="P29" s="9">
        <v>0</v>
      </c>
      <c r="Q29" s="9">
        <v>0</v>
      </c>
      <c r="R29" s="9">
        <v>7</v>
      </c>
      <c r="S29" s="9">
        <v>0</v>
      </c>
    </row>
    <row r="30" spans="1:19" ht="12.75">
      <c r="A30" s="2" t="s">
        <v>25</v>
      </c>
      <c r="C30" s="2">
        <f t="shared" si="2"/>
        <v>15</v>
      </c>
      <c r="D30" s="2">
        <f t="shared" si="3"/>
        <v>15</v>
      </c>
      <c r="E30" s="9">
        <v>8</v>
      </c>
      <c r="F30" s="9">
        <v>7</v>
      </c>
      <c r="G30" s="9">
        <v>0</v>
      </c>
      <c r="H30" s="9">
        <v>15</v>
      </c>
      <c r="I30" s="9">
        <v>0</v>
      </c>
      <c r="J30" s="9">
        <v>0</v>
      </c>
      <c r="K30" s="2" t="s">
        <v>25</v>
      </c>
      <c r="M30" s="2">
        <f t="shared" si="4"/>
        <v>10</v>
      </c>
      <c r="N30" s="9">
        <v>6</v>
      </c>
      <c r="O30" s="9">
        <v>4</v>
      </c>
      <c r="P30" s="9">
        <v>0</v>
      </c>
      <c r="Q30" s="9">
        <v>2</v>
      </c>
      <c r="R30" s="9">
        <v>9</v>
      </c>
      <c r="S30" s="9">
        <v>0</v>
      </c>
    </row>
    <row r="31" spans="1:19" ht="12.75">
      <c r="A31" s="2" t="s">
        <v>26</v>
      </c>
      <c r="C31" s="2">
        <f t="shared" si="2"/>
        <v>38</v>
      </c>
      <c r="D31" s="2">
        <f t="shared" si="3"/>
        <v>36</v>
      </c>
      <c r="E31" s="9">
        <v>16</v>
      </c>
      <c r="F31" s="9">
        <v>20</v>
      </c>
      <c r="G31" s="9">
        <v>2</v>
      </c>
      <c r="H31" s="9">
        <v>38</v>
      </c>
      <c r="I31" s="9">
        <v>0</v>
      </c>
      <c r="J31" s="9">
        <v>0</v>
      </c>
      <c r="K31" s="2" t="s">
        <v>26</v>
      </c>
      <c r="M31" s="2">
        <f t="shared" si="4"/>
        <v>31</v>
      </c>
      <c r="N31" s="9">
        <v>13</v>
      </c>
      <c r="O31" s="9">
        <v>18</v>
      </c>
      <c r="P31" s="9">
        <v>1</v>
      </c>
      <c r="Q31" s="9">
        <v>1</v>
      </c>
      <c r="R31" s="9">
        <v>33</v>
      </c>
      <c r="S31" s="9">
        <v>7</v>
      </c>
    </row>
    <row r="32" spans="1:19" ht="12.75">
      <c r="A32" s="2" t="s">
        <v>229</v>
      </c>
      <c r="C32" s="2">
        <f t="shared" si="2"/>
        <v>46</v>
      </c>
      <c r="D32" s="2">
        <f t="shared" si="3"/>
        <v>46</v>
      </c>
      <c r="E32" s="9">
        <v>29</v>
      </c>
      <c r="F32" s="9">
        <v>17</v>
      </c>
      <c r="G32" s="9">
        <v>0</v>
      </c>
      <c r="H32" s="9">
        <v>46</v>
      </c>
      <c r="I32" s="9">
        <v>0</v>
      </c>
      <c r="J32" s="9">
        <v>0</v>
      </c>
      <c r="K32" s="2" t="s">
        <v>229</v>
      </c>
      <c r="M32" s="2">
        <f t="shared" si="4"/>
        <v>44</v>
      </c>
      <c r="N32" s="9">
        <v>20</v>
      </c>
      <c r="O32" s="9">
        <v>24</v>
      </c>
      <c r="P32" s="9">
        <v>0</v>
      </c>
      <c r="Q32" s="9">
        <v>1</v>
      </c>
      <c r="R32" s="9">
        <v>32</v>
      </c>
      <c r="S32" s="9">
        <v>5</v>
      </c>
    </row>
    <row r="33" spans="1:19" ht="12.75">
      <c r="A33" s="2" t="s">
        <v>45</v>
      </c>
      <c r="C33" s="2">
        <f t="shared" si="2"/>
        <v>4</v>
      </c>
      <c r="D33" s="2">
        <f t="shared" si="3"/>
        <v>4</v>
      </c>
      <c r="E33" s="9">
        <v>1</v>
      </c>
      <c r="F33" s="9">
        <v>3</v>
      </c>
      <c r="G33" s="9">
        <v>0</v>
      </c>
      <c r="H33" s="9">
        <v>4</v>
      </c>
      <c r="I33" s="9">
        <v>0</v>
      </c>
      <c r="J33" s="9">
        <v>0</v>
      </c>
      <c r="K33" s="2" t="s">
        <v>45</v>
      </c>
      <c r="M33" s="2">
        <f t="shared" si="4"/>
        <v>7</v>
      </c>
      <c r="N33" s="9">
        <v>4</v>
      </c>
      <c r="O33" s="9">
        <v>3</v>
      </c>
      <c r="P33" s="9">
        <v>0</v>
      </c>
      <c r="Q33" s="9">
        <v>0</v>
      </c>
      <c r="R33" s="9">
        <v>8</v>
      </c>
      <c r="S33" s="9">
        <v>0</v>
      </c>
    </row>
    <row r="34" spans="1:19" ht="12.75">
      <c r="A34" s="2" t="s">
        <v>60</v>
      </c>
      <c r="C34" s="2">
        <f t="shared" si="2"/>
        <v>19</v>
      </c>
      <c r="D34" s="2">
        <f t="shared" si="3"/>
        <v>19</v>
      </c>
      <c r="E34" s="9">
        <v>12</v>
      </c>
      <c r="F34" s="9">
        <v>7</v>
      </c>
      <c r="G34" s="9">
        <v>0</v>
      </c>
      <c r="H34" s="9">
        <v>19</v>
      </c>
      <c r="I34" s="9">
        <v>0</v>
      </c>
      <c r="J34" s="9">
        <v>0</v>
      </c>
      <c r="K34" s="2" t="s">
        <v>60</v>
      </c>
      <c r="M34" s="2">
        <f t="shared" si="4"/>
        <v>31</v>
      </c>
      <c r="N34" s="9">
        <v>16</v>
      </c>
      <c r="O34" s="9">
        <v>15</v>
      </c>
      <c r="P34" s="9">
        <v>0</v>
      </c>
      <c r="Q34" s="9">
        <v>0</v>
      </c>
      <c r="R34" s="9">
        <v>18</v>
      </c>
      <c r="S34" s="9">
        <v>0</v>
      </c>
    </row>
    <row r="35" spans="1:19" ht="12.75">
      <c r="A35" s="2" t="s">
        <v>67</v>
      </c>
      <c r="C35" s="2">
        <f t="shared" si="2"/>
        <v>31</v>
      </c>
      <c r="D35" s="2">
        <f t="shared" si="3"/>
        <v>31</v>
      </c>
      <c r="E35" s="9">
        <v>14</v>
      </c>
      <c r="F35" s="9">
        <v>17</v>
      </c>
      <c r="G35" s="9">
        <v>0</v>
      </c>
      <c r="H35" s="9">
        <v>31</v>
      </c>
      <c r="I35" s="9">
        <v>0</v>
      </c>
      <c r="J35" s="9">
        <v>0</v>
      </c>
      <c r="K35" s="2" t="s">
        <v>67</v>
      </c>
      <c r="M35" s="2">
        <f t="shared" si="4"/>
        <v>32</v>
      </c>
      <c r="N35" s="9">
        <v>13</v>
      </c>
      <c r="O35" s="9">
        <v>19</v>
      </c>
      <c r="P35" s="9">
        <v>1</v>
      </c>
      <c r="Q35" s="9">
        <v>1</v>
      </c>
      <c r="R35" s="9">
        <v>35</v>
      </c>
      <c r="S35" s="9">
        <v>7</v>
      </c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>
      <c r="A39" s="2" t="s">
        <v>138</v>
      </c>
      <c r="K39" s="2" t="s">
        <v>138</v>
      </c>
    </row>
    <row r="42" spans="2:12" ht="12.75">
      <c r="B42" s="2" t="s">
        <v>104</v>
      </c>
      <c r="L42" s="2" t="s">
        <v>104</v>
      </c>
    </row>
    <row r="43" spans="3:13" ht="12.75">
      <c r="C43" s="2" t="s">
        <v>206</v>
      </c>
      <c r="M43" s="2" t="s">
        <v>206</v>
      </c>
    </row>
    <row r="45" spans="1:19" s="13" customFormat="1" ht="12.75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>
      <c r="A46" s="32"/>
      <c r="B46" s="33"/>
      <c r="C46" s="34" t="s">
        <v>84</v>
      </c>
      <c r="D46" s="60" t="s">
        <v>120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>
      <c r="A47" s="53" t="s">
        <v>117</v>
      </c>
      <c r="B47" s="54"/>
      <c r="C47" s="34" t="s">
        <v>7</v>
      </c>
      <c r="D47" s="30"/>
      <c r="E47" s="55" t="s">
        <v>121</v>
      </c>
      <c r="F47" s="57"/>
      <c r="G47" s="34" t="s">
        <v>7</v>
      </c>
      <c r="H47" s="37" t="s">
        <v>88</v>
      </c>
      <c r="I47" s="55" t="s">
        <v>92</v>
      </c>
      <c r="J47" s="57"/>
      <c r="K47" s="53" t="s">
        <v>125</v>
      </c>
      <c r="L47" s="54"/>
      <c r="M47" s="30"/>
      <c r="N47" s="55" t="s">
        <v>121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>
      <c r="A48" s="58"/>
      <c r="B48" s="59"/>
      <c r="C48" s="35"/>
      <c r="D48" s="46" t="s">
        <v>10</v>
      </c>
      <c r="E48" s="60" t="s">
        <v>122</v>
      </c>
      <c r="F48" s="62"/>
      <c r="G48" s="35"/>
      <c r="H48" s="46" t="s">
        <v>89</v>
      </c>
      <c r="I48" s="60" t="s">
        <v>98</v>
      </c>
      <c r="J48" s="62"/>
      <c r="K48" s="32"/>
      <c r="L48" s="33"/>
      <c r="M48" s="34" t="s">
        <v>10</v>
      </c>
      <c r="N48" s="60" t="s">
        <v>122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>
      <c r="A49" s="58" t="s">
        <v>118</v>
      </c>
      <c r="B49" s="59"/>
      <c r="C49" s="35"/>
      <c r="D49" s="35"/>
      <c r="E49" s="31"/>
      <c r="F49" s="31"/>
      <c r="G49" s="35"/>
      <c r="H49" s="35"/>
      <c r="I49" s="37" t="s">
        <v>93</v>
      </c>
      <c r="J49" s="37" t="s">
        <v>96</v>
      </c>
      <c r="K49" s="58" t="s">
        <v>126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>
      <c r="A50" s="32"/>
      <c r="B50" s="33"/>
      <c r="C50" s="39" t="s">
        <v>85</v>
      </c>
      <c r="D50" s="47" t="s">
        <v>15</v>
      </c>
      <c r="E50" s="34" t="s">
        <v>123</v>
      </c>
      <c r="F50" s="34" t="s">
        <v>124</v>
      </c>
      <c r="G50" s="39" t="s">
        <v>11</v>
      </c>
      <c r="H50" s="47" t="s">
        <v>90</v>
      </c>
      <c r="I50" s="46" t="s">
        <v>94</v>
      </c>
      <c r="J50" s="46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>
      <c r="A51" s="40"/>
      <c r="B51" s="41"/>
      <c r="C51" s="42" t="s">
        <v>16</v>
      </c>
      <c r="D51" s="43"/>
      <c r="E51" s="42" t="s">
        <v>81</v>
      </c>
      <c r="F51" s="42" t="s">
        <v>82</v>
      </c>
      <c r="G51" s="44" t="s">
        <v>16</v>
      </c>
      <c r="H51" s="48" t="s">
        <v>91</v>
      </c>
      <c r="I51" s="48" t="s">
        <v>95</v>
      </c>
      <c r="J51" s="48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>
      <c r="A53" s="5" t="s">
        <v>17</v>
      </c>
      <c r="C53" s="2">
        <f>SUM(C55:C57)</f>
        <v>14</v>
      </c>
      <c r="D53" s="2">
        <f aca="true" t="shared" si="5" ref="D53:J53">SUM(D55:D57)</f>
        <v>14</v>
      </c>
      <c r="E53" s="2">
        <f t="shared" si="5"/>
        <v>10</v>
      </c>
      <c r="F53" s="2">
        <f t="shared" si="5"/>
        <v>4</v>
      </c>
      <c r="G53" s="2">
        <f t="shared" si="5"/>
        <v>0</v>
      </c>
      <c r="H53" s="2">
        <f t="shared" si="5"/>
        <v>14</v>
      </c>
      <c r="I53" s="2">
        <f t="shared" si="5"/>
        <v>0</v>
      </c>
      <c r="J53" s="2">
        <f t="shared" si="5"/>
        <v>0</v>
      </c>
      <c r="K53" s="5" t="s">
        <v>17</v>
      </c>
      <c r="M53" s="2">
        <f>SUM(M55:M57)</f>
        <v>38</v>
      </c>
      <c r="N53" s="2">
        <f aca="true" t="shared" si="6" ref="N53:S53">SUM(N55:N57)</f>
        <v>20</v>
      </c>
      <c r="O53" s="2">
        <f t="shared" si="6"/>
        <v>18</v>
      </c>
      <c r="P53" s="2">
        <f t="shared" si="6"/>
        <v>0</v>
      </c>
      <c r="Q53" s="2">
        <f t="shared" si="6"/>
        <v>0</v>
      </c>
      <c r="R53" s="2">
        <f t="shared" si="6"/>
        <v>26</v>
      </c>
      <c r="S53" s="2">
        <f t="shared" si="6"/>
        <v>4</v>
      </c>
    </row>
    <row r="55" spans="1:19" ht="12.75">
      <c r="A55" s="2" t="s">
        <v>105</v>
      </c>
      <c r="C55" s="2">
        <f>D55+G55</f>
        <v>1</v>
      </c>
      <c r="D55" s="2">
        <f>E55+F55</f>
        <v>1</v>
      </c>
      <c r="E55" s="9">
        <v>1</v>
      </c>
      <c r="F55" s="9">
        <v>0</v>
      </c>
      <c r="G55" s="9">
        <v>0</v>
      </c>
      <c r="H55" s="9">
        <v>1</v>
      </c>
      <c r="I55" s="9">
        <v>0</v>
      </c>
      <c r="J55" s="9">
        <v>0</v>
      </c>
      <c r="K55" s="2" t="s">
        <v>105</v>
      </c>
      <c r="M55" s="2">
        <f>N55+O55</f>
        <v>2</v>
      </c>
      <c r="N55" s="9">
        <v>1</v>
      </c>
      <c r="O55" s="9">
        <v>1</v>
      </c>
      <c r="P55" s="9">
        <v>0</v>
      </c>
      <c r="Q55" s="9">
        <v>0</v>
      </c>
      <c r="R55" s="9">
        <v>1</v>
      </c>
      <c r="S55" s="9">
        <v>0</v>
      </c>
    </row>
    <row r="56" spans="1:19" ht="12.75">
      <c r="A56" s="2" t="s">
        <v>55</v>
      </c>
      <c r="C56" s="2">
        <f>D56+G56</f>
        <v>6</v>
      </c>
      <c r="D56" s="2">
        <f>E56+F56</f>
        <v>6</v>
      </c>
      <c r="E56" s="9">
        <v>5</v>
      </c>
      <c r="F56" s="9">
        <v>1</v>
      </c>
      <c r="G56" s="9">
        <v>0</v>
      </c>
      <c r="H56" s="9">
        <v>6</v>
      </c>
      <c r="I56" s="9">
        <v>0</v>
      </c>
      <c r="J56" s="9">
        <v>0</v>
      </c>
      <c r="K56" s="2" t="s">
        <v>55</v>
      </c>
      <c r="M56" s="2">
        <f>N56+O56</f>
        <v>12</v>
      </c>
      <c r="N56" s="9">
        <v>6</v>
      </c>
      <c r="O56" s="9">
        <v>6</v>
      </c>
      <c r="P56" s="9">
        <v>0</v>
      </c>
      <c r="Q56" s="9">
        <v>0</v>
      </c>
      <c r="R56" s="9">
        <v>11</v>
      </c>
      <c r="S56" s="9">
        <v>3</v>
      </c>
    </row>
    <row r="57" spans="1:19" ht="12.75">
      <c r="A57" s="2" t="s">
        <v>57</v>
      </c>
      <c r="C57" s="2">
        <f>D57+G57</f>
        <v>7</v>
      </c>
      <c r="D57" s="2">
        <f>E57+F57</f>
        <v>7</v>
      </c>
      <c r="E57" s="9">
        <v>4</v>
      </c>
      <c r="F57" s="9">
        <v>3</v>
      </c>
      <c r="G57" s="9">
        <v>0</v>
      </c>
      <c r="H57" s="9">
        <v>7</v>
      </c>
      <c r="I57" s="9">
        <v>0</v>
      </c>
      <c r="J57" s="9">
        <v>0</v>
      </c>
      <c r="K57" s="2" t="s">
        <v>57</v>
      </c>
      <c r="M57" s="2">
        <f>N57+O57</f>
        <v>24</v>
      </c>
      <c r="N57" s="9">
        <v>13</v>
      </c>
      <c r="O57" s="9">
        <v>11</v>
      </c>
      <c r="P57" s="9">
        <v>0</v>
      </c>
      <c r="Q57" s="9">
        <v>0</v>
      </c>
      <c r="R57" s="9">
        <v>14</v>
      </c>
      <c r="S57" s="9">
        <v>1</v>
      </c>
    </row>
    <row r="58" ht="12"/>
    <row r="59" ht="12" customHeight="1">
      <c r="A59" s="5"/>
    </row>
    <row r="60" spans="1:11" ht="12.75" customHeight="1">
      <c r="A60" s="5"/>
      <c r="K60" s="5"/>
    </row>
    <row r="61" spans="1:11" ht="12.75">
      <c r="A61" s="2" t="s">
        <v>139</v>
      </c>
      <c r="K61" s="2" t="s">
        <v>139</v>
      </c>
    </row>
    <row r="64" spans="2:12" ht="12.75">
      <c r="B64" s="2" t="s">
        <v>104</v>
      </c>
      <c r="L64" s="2" t="s">
        <v>104</v>
      </c>
    </row>
    <row r="65" spans="3:13" ht="12.75">
      <c r="C65" s="2" t="s">
        <v>206</v>
      </c>
      <c r="M65" s="2" t="s">
        <v>206</v>
      </c>
    </row>
    <row r="67" spans="1:19" s="13" customFormat="1" ht="12.75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>
      <c r="A68" s="32"/>
      <c r="B68" s="33"/>
      <c r="C68" s="34" t="s">
        <v>84</v>
      </c>
      <c r="D68" s="60" t="s">
        <v>120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>
      <c r="A69" s="53" t="s">
        <v>117</v>
      </c>
      <c r="B69" s="54"/>
      <c r="C69" s="34" t="s">
        <v>7</v>
      </c>
      <c r="D69" s="30"/>
      <c r="E69" s="55" t="s">
        <v>121</v>
      </c>
      <c r="F69" s="57"/>
      <c r="G69" s="34" t="s">
        <v>7</v>
      </c>
      <c r="H69" s="37" t="s">
        <v>88</v>
      </c>
      <c r="I69" s="55" t="s">
        <v>92</v>
      </c>
      <c r="J69" s="57"/>
      <c r="K69" s="53" t="s">
        <v>125</v>
      </c>
      <c r="L69" s="54"/>
      <c r="M69" s="30"/>
      <c r="N69" s="55" t="s">
        <v>121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>
      <c r="A70" s="58"/>
      <c r="B70" s="59"/>
      <c r="C70" s="35"/>
      <c r="D70" s="46" t="s">
        <v>10</v>
      </c>
      <c r="E70" s="60" t="s">
        <v>122</v>
      </c>
      <c r="F70" s="62"/>
      <c r="G70" s="35"/>
      <c r="H70" s="46" t="s">
        <v>89</v>
      </c>
      <c r="I70" s="60" t="s">
        <v>98</v>
      </c>
      <c r="J70" s="62"/>
      <c r="K70" s="32"/>
      <c r="L70" s="33"/>
      <c r="M70" s="34" t="s">
        <v>10</v>
      </c>
      <c r="N70" s="60" t="s">
        <v>122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>
      <c r="A71" s="58" t="s">
        <v>118</v>
      </c>
      <c r="B71" s="59"/>
      <c r="C71" s="35"/>
      <c r="D71" s="35"/>
      <c r="E71" s="31"/>
      <c r="F71" s="31"/>
      <c r="G71" s="35"/>
      <c r="H71" s="35"/>
      <c r="I71" s="37" t="s">
        <v>93</v>
      </c>
      <c r="J71" s="37" t="s">
        <v>96</v>
      </c>
      <c r="K71" s="58" t="s">
        <v>126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>
      <c r="A72" s="32"/>
      <c r="B72" s="33"/>
      <c r="C72" s="39" t="s">
        <v>85</v>
      </c>
      <c r="D72" s="47" t="s">
        <v>15</v>
      </c>
      <c r="E72" s="34" t="s">
        <v>123</v>
      </c>
      <c r="F72" s="34" t="s">
        <v>124</v>
      </c>
      <c r="G72" s="39" t="s">
        <v>11</v>
      </c>
      <c r="H72" s="47" t="s">
        <v>90</v>
      </c>
      <c r="I72" s="46" t="s">
        <v>94</v>
      </c>
      <c r="J72" s="46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>
      <c r="A73" s="40"/>
      <c r="B73" s="41"/>
      <c r="C73" s="42" t="s">
        <v>16</v>
      </c>
      <c r="D73" s="43"/>
      <c r="E73" s="42" t="s">
        <v>81</v>
      </c>
      <c r="F73" s="42" t="s">
        <v>82</v>
      </c>
      <c r="G73" s="44" t="s">
        <v>16</v>
      </c>
      <c r="H73" s="48" t="s">
        <v>91</v>
      </c>
      <c r="I73" s="48" t="s">
        <v>95</v>
      </c>
      <c r="J73" s="48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>
      <c r="A75" s="5" t="s">
        <v>17</v>
      </c>
      <c r="C75" s="2">
        <f>SUM(C77:C89)</f>
        <v>326</v>
      </c>
      <c r="D75" s="2">
        <f aca="true" t="shared" si="7" ref="D75:J75">SUM(D77:D89)</f>
        <v>326</v>
      </c>
      <c r="E75" s="2">
        <f t="shared" si="7"/>
        <v>161</v>
      </c>
      <c r="F75" s="2">
        <f t="shared" si="7"/>
        <v>165</v>
      </c>
      <c r="G75" s="2">
        <f t="shared" si="7"/>
        <v>0</v>
      </c>
      <c r="H75" s="2">
        <f t="shared" si="7"/>
        <v>326</v>
      </c>
      <c r="I75" s="2">
        <f t="shared" si="7"/>
        <v>0</v>
      </c>
      <c r="J75" s="2">
        <f t="shared" si="7"/>
        <v>0</v>
      </c>
      <c r="K75" s="5" t="s">
        <v>17</v>
      </c>
      <c r="M75" s="2">
        <f>SUM(M77:M89)</f>
        <v>283</v>
      </c>
      <c r="N75" s="2">
        <f aca="true" t="shared" si="8" ref="N75:S75">SUM(N77:N89)</f>
        <v>142</v>
      </c>
      <c r="O75" s="2">
        <f t="shared" si="8"/>
        <v>141</v>
      </c>
      <c r="P75" s="2">
        <f t="shared" si="8"/>
        <v>4</v>
      </c>
      <c r="Q75" s="2">
        <f t="shared" si="8"/>
        <v>10</v>
      </c>
      <c r="R75" s="2">
        <f t="shared" si="8"/>
        <v>223</v>
      </c>
      <c r="S75" s="2">
        <f t="shared" si="8"/>
        <v>19</v>
      </c>
    </row>
    <row r="77" spans="1:19" ht="12.75">
      <c r="A77" s="2" t="s">
        <v>19</v>
      </c>
      <c r="C77" s="2">
        <f>D77+G77</f>
        <v>26</v>
      </c>
      <c r="D77" s="2">
        <f>E77+F77</f>
        <v>26</v>
      </c>
      <c r="E77" s="9">
        <v>13</v>
      </c>
      <c r="F77" s="9">
        <v>13</v>
      </c>
      <c r="G77" s="9">
        <v>0</v>
      </c>
      <c r="H77" s="9">
        <v>26</v>
      </c>
      <c r="I77" s="9">
        <v>0</v>
      </c>
      <c r="J77" s="9">
        <v>0</v>
      </c>
      <c r="K77" s="2" t="s">
        <v>19</v>
      </c>
      <c r="M77" s="2">
        <f>N77+O77</f>
        <v>20</v>
      </c>
      <c r="N77" s="9">
        <v>13</v>
      </c>
      <c r="O77" s="9">
        <v>7</v>
      </c>
      <c r="P77" s="9">
        <v>0</v>
      </c>
      <c r="Q77" s="9">
        <v>0</v>
      </c>
      <c r="R77" s="9">
        <v>12</v>
      </c>
      <c r="S77" s="9">
        <v>2</v>
      </c>
    </row>
    <row r="78" spans="1:19" ht="12.75">
      <c r="A78" s="2" t="s">
        <v>80</v>
      </c>
      <c r="C78" s="2">
        <f aca="true" t="shared" si="9" ref="C78:C89">D78+G78</f>
        <v>6</v>
      </c>
      <c r="D78" s="2">
        <f aca="true" t="shared" si="10" ref="D78:D89">E78+F78</f>
        <v>6</v>
      </c>
      <c r="E78" s="9">
        <v>3</v>
      </c>
      <c r="F78" s="9">
        <v>3</v>
      </c>
      <c r="G78" s="9">
        <v>0</v>
      </c>
      <c r="H78" s="9">
        <v>6</v>
      </c>
      <c r="I78" s="9">
        <v>0</v>
      </c>
      <c r="J78" s="9">
        <v>0</v>
      </c>
      <c r="K78" s="2" t="s">
        <v>80</v>
      </c>
      <c r="M78" s="2">
        <f aca="true" t="shared" si="11" ref="M78:M89">N78+O78</f>
        <v>6</v>
      </c>
      <c r="N78" s="9">
        <v>1</v>
      </c>
      <c r="O78" s="9">
        <v>5</v>
      </c>
      <c r="P78" s="9">
        <v>0</v>
      </c>
      <c r="Q78" s="9">
        <v>0</v>
      </c>
      <c r="R78" s="9">
        <v>7</v>
      </c>
      <c r="S78" s="9">
        <v>0</v>
      </c>
    </row>
    <row r="79" spans="1:19" ht="12.75">
      <c r="A79" s="2" t="s">
        <v>106</v>
      </c>
      <c r="C79" s="2">
        <f t="shared" si="9"/>
        <v>15</v>
      </c>
      <c r="D79" s="2">
        <f t="shared" si="10"/>
        <v>15</v>
      </c>
      <c r="E79" s="9">
        <v>7</v>
      </c>
      <c r="F79" s="9">
        <v>8</v>
      </c>
      <c r="G79" s="9">
        <v>0</v>
      </c>
      <c r="H79" s="9">
        <v>15</v>
      </c>
      <c r="I79" s="9">
        <v>0</v>
      </c>
      <c r="J79" s="9">
        <v>0</v>
      </c>
      <c r="K79" s="2" t="s">
        <v>106</v>
      </c>
      <c r="M79" s="2">
        <f t="shared" si="11"/>
        <v>8</v>
      </c>
      <c r="N79" s="9">
        <v>6</v>
      </c>
      <c r="O79" s="9">
        <v>2</v>
      </c>
      <c r="P79" s="9">
        <v>0</v>
      </c>
      <c r="Q79" s="9">
        <v>0</v>
      </c>
      <c r="R79" s="9">
        <v>2</v>
      </c>
      <c r="S79" s="9">
        <v>0</v>
      </c>
    </row>
    <row r="80" spans="1:19" ht="12.75">
      <c r="A80" s="2" t="s">
        <v>36</v>
      </c>
      <c r="C80" s="2">
        <f t="shared" si="9"/>
        <v>33</v>
      </c>
      <c r="D80" s="2">
        <f t="shared" si="10"/>
        <v>33</v>
      </c>
      <c r="E80" s="9">
        <v>17</v>
      </c>
      <c r="F80" s="9">
        <v>16</v>
      </c>
      <c r="G80" s="9">
        <v>0</v>
      </c>
      <c r="H80" s="9">
        <v>33</v>
      </c>
      <c r="I80" s="9">
        <v>0</v>
      </c>
      <c r="J80" s="9">
        <v>0</v>
      </c>
      <c r="K80" s="2" t="s">
        <v>36</v>
      </c>
      <c r="M80" s="2">
        <f t="shared" si="11"/>
        <v>28</v>
      </c>
      <c r="N80" s="9">
        <v>10</v>
      </c>
      <c r="O80" s="9">
        <v>18</v>
      </c>
      <c r="P80" s="9">
        <v>1</v>
      </c>
      <c r="Q80" s="9">
        <v>0</v>
      </c>
      <c r="R80" s="9">
        <v>29</v>
      </c>
      <c r="S80" s="9">
        <v>3</v>
      </c>
    </row>
    <row r="81" spans="1:19" ht="12.75">
      <c r="A81" s="2" t="s">
        <v>230</v>
      </c>
      <c r="C81" s="2">
        <f t="shared" si="9"/>
        <v>100</v>
      </c>
      <c r="D81" s="2">
        <f t="shared" si="10"/>
        <v>100</v>
      </c>
      <c r="E81" s="9">
        <v>52</v>
      </c>
      <c r="F81" s="9">
        <v>48</v>
      </c>
      <c r="G81" s="9">
        <v>0</v>
      </c>
      <c r="H81" s="9">
        <v>100</v>
      </c>
      <c r="I81" s="9">
        <v>0</v>
      </c>
      <c r="J81" s="9">
        <v>0</v>
      </c>
      <c r="K81" s="2" t="s">
        <v>230</v>
      </c>
      <c r="M81" s="2">
        <f t="shared" si="11"/>
        <v>84</v>
      </c>
      <c r="N81" s="9">
        <v>49</v>
      </c>
      <c r="O81" s="9">
        <v>35</v>
      </c>
      <c r="P81" s="9">
        <v>2</v>
      </c>
      <c r="Q81" s="9">
        <v>5</v>
      </c>
      <c r="R81" s="9">
        <v>66</v>
      </c>
      <c r="S81" s="9">
        <v>0</v>
      </c>
    </row>
    <row r="82" spans="1:19" ht="12.75">
      <c r="A82" s="2" t="s">
        <v>37</v>
      </c>
      <c r="C82" s="2">
        <f t="shared" si="9"/>
        <v>23</v>
      </c>
      <c r="D82" s="2">
        <f t="shared" si="10"/>
        <v>23</v>
      </c>
      <c r="E82" s="9">
        <v>9</v>
      </c>
      <c r="F82" s="9">
        <v>14</v>
      </c>
      <c r="G82" s="9">
        <v>0</v>
      </c>
      <c r="H82" s="9">
        <v>23</v>
      </c>
      <c r="I82" s="9">
        <v>0</v>
      </c>
      <c r="J82" s="9">
        <v>0</v>
      </c>
      <c r="K82" s="2" t="s">
        <v>37</v>
      </c>
      <c r="M82" s="2">
        <f t="shared" si="11"/>
        <v>28</v>
      </c>
      <c r="N82" s="9">
        <v>13</v>
      </c>
      <c r="O82" s="9">
        <v>15</v>
      </c>
      <c r="P82" s="9">
        <v>1</v>
      </c>
      <c r="Q82" s="9">
        <v>0</v>
      </c>
      <c r="R82" s="9">
        <v>21</v>
      </c>
      <c r="S82" s="9">
        <v>1</v>
      </c>
    </row>
    <row r="83" spans="1:19" ht="12.75">
      <c r="A83" s="2" t="s">
        <v>42</v>
      </c>
      <c r="C83" s="2">
        <f t="shared" si="9"/>
        <v>21</v>
      </c>
      <c r="D83" s="2">
        <f t="shared" si="10"/>
        <v>21</v>
      </c>
      <c r="E83" s="9">
        <v>9</v>
      </c>
      <c r="F83" s="9">
        <v>12</v>
      </c>
      <c r="G83" s="9">
        <v>0</v>
      </c>
      <c r="H83" s="9">
        <v>21</v>
      </c>
      <c r="I83" s="9">
        <v>0</v>
      </c>
      <c r="J83" s="9">
        <v>0</v>
      </c>
      <c r="K83" s="2" t="s">
        <v>42</v>
      </c>
      <c r="M83" s="2">
        <f t="shared" si="11"/>
        <v>8</v>
      </c>
      <c r="N83" s="9">
        <v>3</v>
      </c>
      <c r="O83" s="9">
        <v>5</v>
      </c>
      <c r="P83" s="9">
        <v>0</v>
      </c>
      <c r="Q83" s="9">
        <v>0</v>
      </c>
      <c r="R83" s="9">
        <v>8</v>
      </c>
      <c r="S83" s="9">
        <v>0</v>
      </c>
    </row>
    <row r="84" spans="1:19" ht="12.75">
      <c r="A84" s="2" t="s">
        <v>44</v>
      </c>
      <c r="C84" s="2">
        <f t="shared" si="9"/>
        <v>5</v>
      </c>
      <c r="D84" s="2">
        <f t="shared" si="10"/>
        <v>5</v>
      </c>
      <c r="E84" s="9">
        <v>0</v>
      </c>
      <c r="F84" s="9">
        <v>5</v>
      </c>
      <c r="G84" s="9">
        <v>0</v>
      </c>
      <c r="H84" s="9">
        <v>5</v>
      </c>
      <c r="I84" s="9">
        <v>0</v>
      </c>
      <c r="J84" s="9">
        <v>0</v>
      </c>
      <c r="K84" s="2" t="s">
        <v>44</v>
      </c>
      <c r="M84" s="2">
        <f t="shared" si="11"/>
        <v>3</v>
      </c>
      <c r="N84" s="9">
        <v>2</v>
      </c>
      <c r="O84" s="9">
        <v>1</v>
      </c>
      <c r="P84" s="9">
        <v>0</v>
      </c>
      <c r="Q84" s="9">
        <v>0</v>
      </c>
      <c r="R84" s="9">
        <v>4</v>
      </c>
      <c r="S84" s="9">
        <v>0</v>
      </c>
    </row>
    <row r="85" spans="1:19" ht="12.75">
      <c r="A85" s="2" t="s">
        <v>50</v>
      </c>
      <c r="C85" s="2">
        <f t="shared" si="9"/>
        <v>11</v>
      </c>
      <c r="D85" s="2">
        <f t="shared" si="10"/>
        <v>11</v>
      </c>
      <c r="E85" s="9">
        <v>7</v>
      </c>
      <c r="F85" s="9">
        <v>4</v>
      </c>
      <c r="G85" s="9">
        <v>0</v>
      </c>
      <c r="H85" s="9">
        <v>11</v>
      </c>
      <c r="I85" s="9">
        <v>0</v>
      </c>
      <c r="J85" s="9">
        <v>0</v>
      </c>
      <c r="K85" s="2" t="s">
        <v>50</v>
      </c>
      <c r="M85" s="2">
        <f t="shared" si="11"/>
        <v>26</v>
      </c>
      <c r="N85" s="9">
        <v>11</v>
      </c>
      <c r="O85" s="9">
        <v>15</v>
      </c>
      <c r="P85" s="9">
        <v>0</v>
      </c>
      <c r="Q85" s="9">
        <v>1</v>
      </c>
      <c r="R85" s="9">
        <v>25</v>
      </c>
      <c r="S85" s="9">
        <v>3</v>
      </c>
    </row>
    <row r="86" spans="1:19" ht="12.75">
      <c r="A86" s="2" t="s">
        <v>79</v>
      </c>
      <c r="C86" s="2">
        <f t="shared" si="9"/>
        <v>6</v>
      </c>
      <c r="D86" s="2">
        <f t="shared" si="10"/>
        <v>6</v>
      </c>
      <c r="E86" s="9">
        <v>2</v>
      </c>
      <c r="F86" s="9">
        <v>4</v>
      </c>
      <c r="G86" s="9">
        <v>0</v>
      </c>
      <c r="H86" s="9">
        <v>6</v>
      </c>
      <c r="I86" s="9">
        <v>0</v>
      </c>
      <c r="J86" s="9">
        <v>0</v>
      </c>
      <c r="K86" s="2" t="s">
        <v>79</v>
      </c>
      <c r="M86" s="2">
        <f t="shared" si="11"/>
        <v>3</v>
      </c>
      <c r="N86" s="9">
        <v>1</v>
      </c>
      <c r="O86" s="9">
        <v>2</v>
      </c>
      <c r="P86" s="9">
        <v>0</v>
      </c>
      <c r="Q86" s="9">
        <v>0</v>
      </c>
      <c r="R86" s="9">
        <v>4</v>
      </c>
      <c r="S86" s="9">
        <v>3</v>
      </c>
    </row>
    <row r="87" spans="1:19" ht="12.75">
      <c r="A87" s="2" t="s">
        <v>61</v>
      </c>
      <c r="C87" s="2">
        <f t="shared" si="9"/>
        <v>23</v>
      </c>
      <c r="D87" s="2">
        <f t="shared" si="10"/>
        <v>23</v>
      </c>
      <c r="E87" s="9">
        <v>11</v>
      </c>
      <c r="F87" s="9">
        <v>12</v>
      </c>
      <c r="G87" s="9">
        <v>0</v>
      </c>
      <c r="H87" s="9">
        <v>23</v>
      </c>
      <c r="I87" s="9">
        <v>0</v>
      </c>
      <c r="J87" s="9">
        <v>0</v>
      </c>
      <c r="K87" s="2" t="s">
        <v>61</v>
      </c>
      <c r="M87" s="2">
        <f t="shared" si="11"/>
        <v>29</v>
      </c>
      <c r="N87" s="9">
        <v>13</v>
      </c>
      <c r="O87" s="9">
        <v>16</v>
      </c>
      <c r="P87" s="9">
        <v>0</v>
      </c>
      <c r="Q87" s="9">
        <v>3</v>
      </c>
      <c r="R87" s="9">
        <v>16</v>
      </c>
      <c r="S87" s="9">
        <v>1</v>
      </c>
    </row>
    <row r="88" spans="1:19" ht="12.75">
      <c r="A88" s="2" t="s">
        <v>76</v>
      </c>
      <c r="C88" s="2">
        <f t="shared" si="9"/>
        <v>5</v>
      </c>
      <c r="D88" s="2">
        <f t="shared" si="10"/>
        <v>5</v>
      </c>
      <c r="E88" s="9">
        <v>3</v>
      </c>
      <c r="F88" s="9">
        <v>2</v>
      </c>
      <c r="G88" s="9">
        <v>0</v>
      </c>
      <c r="H88" s="9">
        <v>5</v>
      </c>
      <c r="I88" s="9">
        <v>0</v>
      </c>
      <c r="J88" s="9">
        <v>0</v>
      </c>
      <c r="K88" s="2" t="s">
        <v>76</v>
      </c>
      <c r="M88" s="2">
        <f t="shared" si="11"/>
        <v>6</v>
      </c>
      <c r="N88" s="9">
        <v>1</v>
      </c>
      <c r="O88" s="9">
        <v>5</v>
      </c>
      <c r="P88" s="9">
        <v>0</v>
      </c>
      <c r="Q88" s="9">
        <v>0</v>
      </c>
      <c r="R88" s="9">
        <v>1</v>
      </c>
      <c r="S88" s="9">
        <v>1</v>
      </c>
    </row>
    <row r="89" spans="1:19" ht="12.75">
      <c r="A89" s="2" t="s">
        <v>72</v>
      </c>
      <c r="C89" s="2">
        <f t="shared" si="9"/>
        <v>52</v>
      </c>
      <c r="D89" s="2">
        <f t="shared" si="10"/>
        <v>52</v>
      </c>
      <c r="E89" s="9">
        <v>28</v>
      </c>
      <c r="F89" s="9">
        <v>24</v>
      </c>
      <c r="G89" s="9">
        <v>0</v>
      </c>
      <c r="H89" s="9">
        <v>52</v>
      </c>
      <c r="I89" s="9">
        <v>0</v>
      </c>
      <c r="J89" s="9">
        <v>0</v>
      </c>
      <c r="K89" s="2" t="s">
        <v>72</v>
      </c>
      <c r="M89" s="2">
        <f t="shared" si="11"/>
        <v>34</v>
      </c>
      <c r="N89" s="9">
        <v>19</v>
      </c>
      <c r="O89" s="9">
        <v>15</v>
      </c>
      <c r="P89" s="9">
        <v>0</v>
      </c>
      <c r="Q89" s="9">
        <v>1</v>
      </c>
      <c r="R89" s="9">
        <v>28</v>
      </c>
      <c r="S89" s="9">
        <v>5</v>
      </c>
    </row>
    <row r="91" ht="12.75">
      <c r="A91" s="5"/>
    </row>
    <row r="92" spans="1:11" ht="12.75" customHeight="1">
      <c r="A92" s="5"/>
      <c r="K92" s="5"/>
    </row>
    <row r="93" spans="1:11" ht="12.75">
      <c r="A93" s="2" t="s">
        <v>107</v>
      </c>
      <c r="K93" s="2" t="s">
        <v>107</v>
      </c>
    </row>
    <row r="96" spans="2:12" ht="12.75">
      <c r="B96" s="2" t="s">
        <v>104</v>
      </c>
      <c r="L96" s="2" t="s">
        <v>104</v>
      </c>
    </row>
    <row r="97" spans="3:13" ht="12.75">
      <c r="C97" s="2" t="s">
        <v>206</v>
      </c>
      <c r="M97" s="2" t="s">
        <v>206</v>
      </c>
    </row>
    <row r="99" spans="1:19" s="13" customFormat="1" ht="12.75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>
      <c r="A100" s="32"/>
      <c r="B100" s="33"/>
      <c r="C100" s="34" t="s">
        <v>84</v>
      </c>
      <c r="D100" s="60" t="s">
        <v>120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>
      <c r="A101" s="53" t="s">
        <v>117</v>
      </c>
      <c r="B101" s="54"/>
      <c r="C101" s="34" t="s">
        <v>7</v>
      </c>
      <c r="D101" s="30"/>
      <c r="E101" s="55" t="s">
        <v>121</v>
      </c>
      <c r="F101" s="57"/>
      <c r="G101" s="34" t="s">
        <v>7</v>
      </c>
      <c r="H101" s="37" t="s">
        <v>88</v>
      </c>
      <c r="I101" s="55" t="s">
        <v>92</v>
      </c>
      <c r="J101" s="57"/>
      <c r="K101" s="53" t="s">
        <v>125</v>
      </c>
      <c r="L101" s="54"/>
      <c r="M101" s="30"/>
      <c r="N101" s="55" t="s">
        <v>121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>
      <c r="A102" s="58"/>
      <c r="B102" s="59"/>
      <c r="C102" s="35"/>
      <c r="D102" s="46" t="s">
        <v>10</v>
      </c>
      <c r="E102" s="60" t="s">
        <v>122</v>
      </c>
      <c r="F102" s="62"/>
      <c r="G102" s="35"/>
      <c r="H102" s="46" t="s">
        <v>89</v>
      </c>
      <c r="I102" s="60" t="s">
        <v>98</v>
      </c>
      <c r="J102" s="62"/>
      <c r="K102" s="32"/>
      <c r="L102" s="33"/>
      <c r="M102" s="34" t="s">
        <v>10</v>
      </c>
      <c r="N102" s="60" t="s">
        <v>122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>
      <c r="A103" s="58" t="s">
        <v>118</v>
      </c>
      <c r="B103" s="59"/>
      <c r="C103" s="35"/>
      <c r="D103" s="35"/>
      <c r="E103" s="31"/>
      <c r="F103" s="31"/>
      <c r="G103" s="35"/>
      <c r="H103" s="35"/>
      <c r="I103" s="37" t="s">
        <v>93</v>
      </c>
      <c r="J103" s="37" t="s">
        <v>96</v>
      </c>
      <c r="K103" s="58" t="s">
        <v>126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>
      <c r="A104" s="32"/>
      <c r="B104" s="33"/>
      <c r="C104" s="39" t="s">
        <v>85</v>
      </c>
      <c r="D104" s="47" t="s">
        <v>15</v>
      </c>
      <c r="E104" s="34" t="s">
        <v>123</v>
      </c>
      <c r="F104" s="34" t="s">
        <v>124</v>
      </c>
      <c r="G104" s="39" t="s">
        <v>11</v>
      </c>
      <c r="H104" s="47" t="s">
        <v>90</v>
      </c>
      <c r="I104" s="46" t="s">
        <v>94</v>
      </c>
      <c r="J104" s="46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>
      <c r="A105" s="40"/>
      <c r="B105" s="41"/>
      <c r="C105" s="42" t="s">
        <v>16</v>
      </c>
      <c r="D105" s="43"/>
      <c r="E105" s="42" t="s">
        <v>81</v>
      </c>
      <c r="F105" s="42" t="s">
        <v>82</v>
      </c>
      <c r="G105" s="44" t="s">
        <v>16</v>
      </c>
      <c r="H105" s="48" t="s">
        <v>91</v>
      </c>
      <c r="I105" s="48" t="s">
        <v>95</v>
      </c>
      <c r="J105" s="48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>
      <c r="A107" s="5" t="s">
        <v>17</v>
      </c>
      <c r="C107" s="2">
        <f>SUM(C109:C120)</f>
        <v>292</v>
      </c>
      <c r="D107" s="2">
        <f aca="true" t="shared" si="12" ref="D107:J107">SUM(D109:D120)</f>
        <v>290</v>
      </c>
      <c r="E107" s="2">
        <f t="shared" si="12"/>
        <v>155</v>
      </c>
      <c r="F107" s="2">
        <f t="shared" si="12"/>
        <v>135</v>
      </c>
      <c r="G107" s="2">
        <f t="shared" si="12"/>
        <v>2</v>
      </c>
      <c r="H107" s="2">
        <f t="shared" si="12"/>
        <v>292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294</v>
      </c>
      <c r="N107" s="2">
        <f aca="true" t="shared" si="13" ref="N107:S107">SUM(N109:N120)</f>
        <v>170</v>
      </c>
      <c r="O107" s="2">
        <f t="shared" si="13"/>
        <v>124</v>
      </c>
      <c r="P107" s="2">
        <f t="shared" si="13"/>
        <v>0</v>
      </c>
      <c r="Q107" s="2">
        <f t="shared" si="13"/>
        <v>10</v>
      </c>
      <c r="R107" s="2">
        <f t="shared" si="13"/>
        <v>230</v>
      </c>
      <c r="S107" s="2">
        <f t="shared" si="13"/>
        <v>14</v>
      </c>
    </row>
    <row r="109" spans="1:19" ht="12.75">
      <c r="A109" s="2" t="s">
        <v>22</v>
      </c>
      <c r="C109" s="2">
        <f>D109+G109</f>
        <v>11</v>
      </c>
      <c r="D109" s="2">
        <f>E109+F109</f>
        <v>11</v>
      </c>
      <c r="E109" s="9">
        <v>4</v>
      </c>
      <c r="F109" s="9">
        <v>7</v>
      </c>
      <c r="G109" s="9">
        <v>0</v>
      </c>
      <c r="H109" s="9">
        <v>11</v>
      </c>
      <c r="I109" s="9">
        <v>0</v>
      </c>
      <c r="J109" s="9">
        <v>0</v>
      </c>
      <c r="K109" s="2" t="s">
        <v>22</v>
      </c>
      <c r="M109" s="2">
        <f>N109+O109</f>
        <v>15</v>
      </c>
      <c r="N109" s="9">
        <v>8</v>
      </c>
      <c r="O109" s="9">
        <v>7</v>
      </c>
      <c r="P109" s="9">
        <v>0</v>
      </c>
      <c r="Q109" s="9">
        <v>0</v>
      </c>
      <c r="R109" s="9">
        <v>7</v>
      </c>
      <c r="S109" s="9">
        <v>0</v>
      </c>
    </row>
    <row r="110" spans="1:19" ht="12.75">
      <c r="A110" s="2" t="s">
        <v>108</v>
      </c>
      <c r="C110" s="2">
        <f aca="true" t="shared" si="14" ref="C110:C120">D110+G110</f>
        <v>3</v>
      </c>
      <c r="D110" s="2">
        <f aca="true" t="shared" si="15" ref="D110:D120">E110+F110</f>
        <v>3</v>
      </c>
      <c r="E110" s="9">
        <v>0</v>
      </c>
      <c r="F110" s="9">
        <v>3</v>
      </c>
      <c r="G110" s="9">
        <v>0</v>
      </c>
      <c r="H110" s="9">
        <v>3</v>
      </c>
      <c r="I110" s="9">
        <v>0</v>
      </c>
      <c r="J110" s="9">
        <v>0</v>
      </c>
      <c r="K110" s="2" t="s">
        <v>108</v>
      </c>
      <c r="M110" s="2">
        <f aca="true" t="shared" si="16" ref="M110:M120">N110+O110</f>
        <v>5</v>
      </c>
      <c r="N110" s="9">
        <v>2</v>
      </c>
      <c r="O110" s="9">
        <v>3</v>
      </c>
      <c r="P110" s="9">
        <v>0</v>
      </c>
      <c r="Q110" s="9">
        <v>0</v>
      </c>
      <c r="R110" s="9">
        <v>1</v>
      </c>
      <c r="S110" s="9">
        <v>0</v>
      </c>
    </row>
    <row r="111" spans="1:19" ht="12.75">
      <c r="A111" s="2" t="s">
        <v>231</v>
      </c>
      <c r="C111" s="2">
        <f t="shared" si="14"/>
        <v>105</v>
      </c>
      <c r="D111" s="2">
        <f t="shared" si="15"/>
        <v>104</v>
      </c>
      <c r="E111" s="9">
        <v>57</v>
      </c>
      <c r="F111" s="9">
        <v>47</v>
      </c>
      <c r="G111" s="9">
        <v>1</v>
      </c>
      <c r="H111" s="9">
        <v>105</v>
      </c>
      <c r="I111" s="9">
        <v>0</v>
      </c>
      <c r="J111" s="9">
        <v>0</v>
      </c>
      <c r="K111" s="2" t="s">
        <v>231</v>
      </c>
      <c r="M111" s="2">
        <f t="shared" si="16"/>
        <v>102</v>
      </c>
      <c r="N111" s="9">
        <v>55</v>
      </c>
      <c r="O111" s="9">
        <v>47</v>
      </c>
      <c r="P111" s="9">
        <v>0</v>
      </c>
      <c r="Q111" s="9">
        <v>8</v>
      </c>
      <c r="R111" s="9">
        <v>74</v>
      </c>
      <c r="S111" s="9">
        <v>4</v>
      </c>
    </row>
    <row r="112" spans="1:19" ht="12.75">
      <c r="A112" s="2" t="s">
        <v>41</v>
      </c>
      <c r="C112" s="2">
        <f t="shared" si="14"/>
        <v>34</v>
      </c>
      <c r="D112" s="2">
        <f t="shared" si="15"/>
        <v>34</v>
      </c>
      <c r="E112" s="9">
        <v>16</v>
      </c>
      <c r="F112" s="9">
        <v>18</v>
      </c>
      <c r="G112" s="9">
        <v>0</v>
      </c>
      <c r="H112" s="9">
        <v>34</v>
      </c>
      <c r="I112" s="9">
        <v>0</v>
      </c>
      <c r="J112" s="9">
        <v>0</v>
      </c>
      <c r="K112" s="2" t="s">
        <v>41</v>
      </c>
      <c r="M112" s="2">
        <f t="shared" si="16"/>
        <v>37</v>
      </c>
      <c r="N112" s="9">
        <v>18</v>
      </c>
      <c r="O112" s="9">
        <v>19</v>
      </c>
      <c r="P112" s="9">
        <v>0</v>
      </c>
      <c r="Q112" s="9">
        <v>0</v>
      </c>
      <c r="R112" s="9">
        <v>20</v>
      </c>
      <c r="S112" s="9">
        <v>6</v>
      </c>
    </row>
    <row r="113" spans="1:19" ht="12.75">
      <c r="A113" s="2" t="s">
        <v>52</v>
      </c>
      <c r="C113" s="2">
        <f t="shared" si="14"/>
        <v>19</v>
      </c>
      <c r="D113" s="2">
        <f t="shared" si="15"/>
        <v>19</v>
      </c>
      <c r="E113" s="9">
        <v>10</v>
      </c>
      <c r="F113" s="9">
        <v>9</v>
      </c>
      <c r="G113" s="9">
        <v>0</v>
      </c>
      <c r="H113" s="9">
        <v>19</v>
      </c>
      <c r="I113" s="9">
        <v>0</v>
      </c>
      <c r="J113" s="9">
        <v>0</v>
      </c>
      <c r="K113" s="2" t="s">
        <v>52</v>
      </c>
      <c r="M113" s="2">
        <f t="shared" si="16"/>
        <v>13</v>
      </c>
      <c r="N113" s="9">
        <v>9</v>
      </c>
      <c r="O113" s="9">
        <v>4</v>
      </c>
      <c r="P113" s="9">
        <v>0</v>
      </c>
      <c r="Q113" s="9">
        <v>0</v>
      </c>
      <c r="R113" s="9">
        <v>13</v>
      </c>
      <c r="S113" s="9">
        <v>1</v>
      </c>
    </row>
    <row r="114" spans="1:19" ht="12.75">
      <c r="A114" s="2" t="s">
        <v>56</v>
      </c>
      <c r="C114" s="2">
        <f t="shared" si="14"/>
        <v>5</v>
      </c>
      <c r="D114" s="2">
        <f t="shared" si="15"/>
        <v>5</v>
      </c>
      <c r="E114" s="9">
        <v>2</v>
      </c>
      <c r="F114" s="9">
        <v>3</v>
      </c>
      <c r="G114" s="9">
        <v>0</v>
      </c>
      <c r="H114" s="9">
        <v>5</v>
      </c>
      <c r="I114" s="9">
        <v>0</v>
      </c>
      <c r="J114" s="9">
        <v>0</v>
      </c>
      <c r="K114" s="2" t="s">
        <v>56</v>
      </c>
      <c r="M114" s="2">
        <f t="shared" si="16"/>
        <v>9</v>
      </c>
      <c r="N114" s="9">
        <v>7</v>
      </c>
      <c r="O114" s="9">
        <v>2</v>
      </c>
      <c r="P114" s="9">
        <v>0</v>
      </c>
      <c r="Q114" s="9">
        <v>0</v>
      </c>
      <c r="R114" s="9">
        <v>7</v>
      </c>
      <c r="S114" s="9">
        <v>0</v>
      </c>
    </row>
    <row r="115" spans="1:19" ht="12.75">
      <c r="A115" s="2" t="s">
        <v>63</v>
      </c>
      <c r="C115" s="2">
        <f t="shared" si="14"/>
        <v>43</v>
      </c>
      <c r="D115" s="2">
        <f t="shared" si="15"/>
        <v>43</v>
      </c>
      <c r="E115" s="9">
        <v>24</v>
      </c>
      <c r="F115" s="9">
        <v>19</v>
      </c>
      <c r="G115" s="9">
        <v>0</v>
      </c>
      <c r="H115" s="9">
        <v>43</v>
      </c>
      <c r="I115" s="9">
        <v>0</v>
      </c>
      <c r="J115" s="9">
        <v>0</v>
      </c>
      <c r="K115" s="2" t="s">
        <v>63</v>
      </c>
      <c r="M115" s="2">
        <f t="shared" si="16"/>
        <v>35</v>
      </c>
      <c r="N115" s="9">
        <v>21</v>
      </c>
      <c r="O115" s="9">
        <v>14</v>
      </c>
      <c r="P115" s="9">
        <v>0</v>
      </c>
      <c r="Q115" s="9">
        <v>0</v>
      </c>
      <c r="R115" s="9">
        <v>30</v>
      </c>
      <c r="S115" s="9">
        <v>2</v>
      </c>
    </row>
    <row r="116" spans="1:19" ht="12.75">
      <c r="A116" s="2" t="s">
        <v>77</v>
      </c>
      <c r="C116" s="2">
        <f t="shared" si="14"/>
        <v>0</v>
      </c>
      <c r="D116" s="2">
        <f t="shared" si="15"/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2" t="s">
        <v>77</v>
      </c>
      <c r="M116" s="2">
        <f t="shared" si="16"/>
        <v>4</v>
      </c>
      <c r="N116" s="9">
        <v>3</v>
      </c>
      <c r="O116" s="9">
        <v>1</v>
      </c>
      <c r="P116" s="9">
        <v>0</v>
      </c>
      <c r="Q116" s="9">
        <v>1</v>
      </c>
      <c r="R116" s="9">
        <v>3</v>
      </c>
      <c r="S116" s="9">
        <v>0</v>
      </c>
    </row>
    <row r="117" spans="1:19" ht="12.75">
      <c r="A117" s="2" t="s">
        <v>66</v>
      </c>
      <c r="C117" s="2">
        <f t="shared" si="14"/>
        <v>2</v>
      </c>
      <c r="D117" s="2">
        <f t="shared" si="15"/>
        <v>1</v>
      </c>
      <c r="E117" s="9">
        <v>1</v>
      </c>
      <c r="F117" s="9">
        <v>0</v>
      </c>
      <c r="G117" s="9">
        <v>1</v>
      </c>
      <c r="H117" s="9">
        <v>2</v>
      </c>
      <c r="I117" s="9">
        <v>0</v>
      </c>
      <c r="J117" s="9">
        <v>0</v>
      </c>
      <c r="K117" s="2" t="s">
        <v>66</v>
      </c>
      <c r="M117" s="2">
        <f t="shared" si="16"/>
        <v>10</v>
      </c>
      <c r="N117" s="9">
        <v>6</v>
      </c>
      <c r="O117" s="9">
        <v>4</v>
      </c>
      <c r="P117" s="9">
        <v>0</v>
      </c>
      <c r="Q117" s="9">
        <v>0</v>
      </c>
      <c r="R117" s="9">
        <v>2</v>
      </c>
      <c r="S117" s="9">
        <v>0</v>
      </c>
    </row>
    <row r="118" spans="1:19" ht="12.75">
      <c r="A118" s="2" t="s">
        <v>68</v>
      </c>
      <c r="C118" s="2">
        <f t="shared" si="14"/>
        <v>18</v>
      </c>
      <c r="D118" s="2">
        <f t="shared" si="15"/>
        <v>18</v>
      </c>
      <c r="E118" s="9">
        <v>11</v>
      </c>
      <c r="F118" s="9">
        <v>7</v>
      </c>
      <c r="G118" s="9">
        <v>0</v>
      </c>
      <c r="H118" s="9">
        <v>18</v>
      </c>
      <c r="I118" s="9">
        <v>0</v>
      </c>
      <c r="J118" s="9">
        <v>0</v>
      </c>
      <c r="K118" s="2" t="s">
        <v>68</v>
      </c>
      <c r="M118" s="2">
        <f t="shared" si="16"/>
        <v>21</v>
      </c>
      <c r="N118" s="9">
        <v>10</v>
      </c>
      <c r="O118" s="9">
        <v>11</v>
      </c>
      <c r="P118" s="9">
        <v>0</v>
      </c>
      <c r="Q118" s="9">
        <v>1</v>
      </c>
      <c r="R118" s="9">
        <v>27</v>
      </c>
      <c r="S118" s="9">
        <v>0</v>
      </c>
    </row>
    <row r="119" spans="1:19" ht="12.75">
      <c r="A119" s="2" t="s">
        <v>70</v>
      </c>
      <c r="C119" s="2">
        <f t="shared" si="14"/>
        <v>27</v>
      </c>
      <c r="D119" s="2">
        <f t="shared" si="15"/>
        <v>27</v>
      </c>
      <c r="E119" s="9">
        <v>17</v>
      </c>
      <c r="F119" s="9">
        <v>10</v>
      </c>
      <c r="G119" s="9">
        <v>0</v>
      </c>
      <c r="H119" s="9">
        <v>27</v>
      </c>
      <c r="I119" s="9">
        <v>0</v>
      </c>
      <c r="J119" s="9">
        <v>0</v>
      </c>
      <c r="K119" s="2" t="s">
        <v>70</v>
      </c>
      <c r="M119" s="2">
        <f t="shared" si="16"/>
        <v>22</v>
      </c>
      <c r="N119" s="9">
        <v>14</v>
      </c>
      <c r="O119" s="9">
        <v>8</v>
      </c>
      <c r="P119" s="9">
        <v>0</v>
      </c>
      <c r="Q119" s="9">
        <v>0</v>
      </c>
      <c r="R119" s="9">
        <v>26</v>
      </c>
      <c r="S119" s="9">
        <v>1</v>
      </c>
    </row>
    <row r="120" spans="1:19" ht="12.75">
      <c r="A120" s="2" t="s">
        <v>71</v>
      </c>
      <c r="C120" s="2">
        <f t="shared" si="14"/>
        <v>25</v>
      </c>
      <c r="D120" s="2">
        <f t="shared" si="15"/>
        <v>25</v>
      </c>
      <c r="E120" s="9">
        <v>13</v>
      </c>
      <c r="F120" s="9">
        <v>12</v>
      </c>
      <c r="G120" s="9">
        <v>0</v>
      </c>
      <c r="H120" s="9">
        <v>25</v>
      </c>
      <c r="I120" s="9">
        <v>0</v>
      </c>
      <c r="J120" s="9">
        <v>0</v>
      </c>
      <c r="K120" s="2" t="s">
        <v>71</v>
      </c>
      <c r="M120" s="2">
        <f t="shared" si="16"/>
        <v>21</v>
      </c>
      <c r="N120" s="9">
        <v>17</v>
      </c>
      <c r="O120" s="9">
        <v>4</v>
      </c>
      <c r="P120" s="9">
        <v>0</v>
      </c>
      <c r="Q120" s="9">
        <v>0</v>
      </c>
      <c r="R120" s="9">
        <v>20</v>
      </c>
      <c r="S120" s="9">
        <v>0</v>
      </c>
    </row>
    <row r="121" ht="12"/>
    <row r="122" ht="12.75">
      <c r="A122" s="5"/>
    </row>
    <row r="123" spans="1:11" ht="12.75" customHeight="1">
      <c r="A123" s="5"/>
      <c r="K123" s="5"/>
    </row>
    <row r="124" spans="1:11" ht="12.75">
      <c r="A124" s="2" t="s">
        <v>109</v>
      </c>
      <c r="K124" s="2" t="s">
        <v>109</v>
      </c>
    </row>
    <row r="127" spans="2:12" ht="12.75">
      <c r="B127" s="2" t="s">
        <v>104</v>
      </c>
      <c r="L127" s="2" t="s">
        <v>104</v>
      </c>
    </row>
    <row r="128" spans="3:13" ht="12.75">
      <c r="C128" s="2" t="s">
        <v>206</v>
      </c>
      <c r="M128" s="2" t="s">
        <v>206</v>
      </c>
    </row>
    <row r="130" spans="1:19" s="13" customFormat="1" ht="12.75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>
      <c r="A131" s="32"/>
      <c r="B131" s="33"/>
      <c r="C131" s="34" t="s">
        <v>84</v>
      </c>
      <c r="D131" s="60" t="s">
        <v>120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>
      <c r="A132" s="53" t="s">
        <v>117</v>
      </c>
      <c r="B132" s="54"/>
      <c r="C132" s="34" t="s">
        <v>7</v>
      </c>
      <c r="D132" s="30"/>
      <c r="E132" s="55" t="s">
        <v>121</v>
      </c>
      <c r="F132" s="57"/>
      <c r="G132" s="34" t="s">
        <v>7</v>
      </c>
      <c r="H132" s="37" t="s">
        <v>88</v>
      </c>
      <c r="I132" s="55" t="s">
        <v>92</v>
      </c>
      <c r="J132" s="57"/>
      <c r="K132" s="53" t="s">
        <v>125</v>
      </c>
      <c r="L132" s="54"/>
      <c r="M132" s="30"/>
      <c r="N132" s="55" t="s">
        <v>121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>
      <c r="A133" s="58"/>
      <c r="B133" s="59"/>
      <c r="C133" s="35"/>
      <c r="D133" s="46" t="s">
        <v>10</v>
      </c>
      <c r="E133" s="60" t="s">
        <v>122</v>
      </c>
      <c r="F133" s="62"/>
      <c r="G133" s="35"/>
      <c r="H133" s="46" t="s">
        <v>89</v>
      </c>
      <c r="I133" s="60" t="s">
        <v>98</v>
      </c>
      <c r="J133" s="62"/>
      <c r="K133" s="32"/>
      <c r="L133" s="33"/>
      <c r="M133" s="34" t="s">
        <v>10</v>
      </c>
      <c r="N133" s="60" t="s">
        <v>122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>
      <c r="A134" s="58" t="s">
        <v>118</v>
      </c>
      <c r="B134" s="59"/>
      <c r="C134" s="35"/>
      <c r="D134" s="35"/>
      <c r="E134" s="31"/>
      <c r="F134" s="31"/>
      <c r="G134" s="35"/>
      <c r="H134" s="35"/>
      <c r="I134" s="37" t="s">
        <v>93</v>
      </c>
      <c r="J134" s="37" t="s">
        <v>96</v>
      </c>
      <c r="K134" s="58" t="s">
        <v>126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>
      <c r="A135" s="32"/>
      <c r="B135" s="33"/>
      <c r="C135" s="39" t="s">
        <v>85</v>
      </c>
      <c r="D135" s="47" t="s">
        <v>15</v>
      </c>
      <c r="E135" s="34" t="s">
        <v>123</v>
      </c>
      <c r="F135" s="34" t="s">
        <v>124</v>
      </c>
      <c r="G135" s="39" t="s">
        <v>11</v>
      </c>
      <c r="H135" s="47" t="s">
        <v>90</v>
      </c>
      <c r="I135" s="46" t="s">
        <v>94</v>
      </c>
      <c r="J135" s="46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>
      <c r="A136" s="40"/>
      <c r="B136" s="41"/>
      <c r="C136" s="42" t="s">
        <v>16</v>
      </c>
      <c r="D136" s="43"/>
      <c r="E136" s="42" t="s">
        <v>81</v>
      </c>
      <c r="F136" s="42" t="s">
        <v>82</v>
      </c>
      <c r="G136" s="44" t="s">
        <v>16</v>
      </c>
      <c r="H136" s="48" t="s">
        <v>91</v>
      </c>
      <c r="I136" s="48" t="s">
        <v>95</v>
      </c>
      <c r="J136" s="48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>
      <c r="A138" s="5" t="s">
        <v>17</v>
      </c>
      <c r="C138" s="2">
        <f>SUM(C140:C142)</f>
        <v>24</v>
      </c>
      <c r="D138" s="2">
        <f aca="true" t="shared" si="17" ref="D138:J138">SUM(D140:D142)</f>
        <v>24</v>
      </c>
      <c r="E138" s="2">
        <f t="shared" si="17"/>
        <v>14</v>
      </c>
      <c r="F138" s="2">
        <f t="shared" si="17"/>
        <v>10</v>
      </c>
      <c r="G138" s="2">
        <f t="shared" si="17"/>
        <v>0</v>
      </c>
      <c r="H138" s="2">
        <f t="shared" si="17"/>
        <v>24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23</v>
      </c>
      <c r="N138" s="2">
        <f aca="true" t="shared" si="18" ref="N138:S138">SUM(N140:N142)</f>
        <v>8</v>
      </c>
      <c r="O138" s="2">
        <f t="shared" si="18"/>
        <v>15</v>
      </c>
      <c r="P138" s="2">
        <f t="shared" si="18"/>
        <v>0</v>
      </c>
      <c r="Q138" s="2">
        <f t="shared" si="18"/>
        <v>0</v>
      </c>
      <c r="R138" s="2">
        <f t="shared" si="18"/>
        <v>7</v>
      </c>
      <c r="S138" s="2">
        <f t="shared" si="18"/>
        <v>0</v>
      </c>
    </row>
    <row r="140" spans="1:19" ht="12.75">
      <c r="A140" s="2" t="s">
        <v>31</v>
      </c>
      <c r="C140" s="2">
        <f>D140+G140</f>
        <v>2</v>
      </c>
      <c r="D140" s="2">
        <f>E140+F140</f>
        <v>2</v>
      </c>
      <c r="E140" s="9">
        <v>2</v>
      </c>
      <c r="F140" s="9">
        <v>0</v>
      </c>
      <c r="G140" s="9">
        <v>0</v>
      </c>
      <c r="H140" s="9">
        <v>2</v>
      </c>
      <c r="I140" s="9">
        <v>0</v>
      </c>
      <c r="J140" s="9">
        <v>0</v>
      </c>
      <c r="K140" s="2" t="s">
        <v>31</v>
      </c>
      <c r="M140" s="2">
        <f>N140+O140</f>
        <v>2</v>
      </c>
      <c r="N140" s="9">
        <v>1</v>
      </c>
      <c r="O140" s="9">
        <v>1</v>
      </c>
      <c r="P140" s="9">
        <v>0</v>
      </c>
      <c r="Q140" s="9">
        <v>0</v>
      </c>
      <c r="R140" s="9">
        <v>1</v>
      </c>
      <c r="S140" s="9">
        <v>0</v>
      </c>
    </row>
    <row r="141" spans="1:19" ht="12.75">
      <c r="A141" s="2" t="s">
        <v>34</v>
      </c>
      <c r="C141" s="2">
        <f>D141+G141</f>
        <v>21</v>
      </c>
      <c r="D141" s="2">
        <f>E141+F141</f>
        <v>21</v>
      </c>
      <c r="E141" s="9">
        <v>11</v>
      </c>
      <c r="F141" s="9">
        <v>10</v>
      </c>
      <c r="G141" s="9">
        <v>0</v>
      </c>
      <c r="H141" s="9">
        <v>21</v>
      </c>
      <c r="I141" s="9">
        <v>0</v>
      </c>
      <c r="J141" s="9">
        <v>0</v>
      </c>
      <c r="K141" s="2" t="s">
        <v>34</v>
      </c>
      <c r="M141" s="2">
        <f>N141+O141</f>
        <v>21</v>
      </c>
      <c r="N141" s="9">
        <v>7</v>
      </c>
      <c r="O141" s="9">
        <v>14</v>
      </c>
      <c r="P141" s="9">
        <v>0</v>
      </c>
      <c r="Q141" s="9">
        <v>0</v>
      </c>
      <c r="R141" s="9">
        <v>6</v>
      </c>
      <c r="S141" s="9">
        <v>0</v>
      </c>
    </row>
    <row r="142" spans="1:19" ht="12.75">
      <c r="A142" s="2" t="s">
        <v>74</v>
      </c>
      <c r="C142" s="2">
        <f>D142+G142</f>
        <v>1</v>
      </c>
      <c r="D142" s="2">
        <f>E142+F142</f>
        <v>1</v>
      </c>
      <c r="E142" s="9">
        <v>1</v>
      </c>
      <c r="F142" s="9">
        <v>0</v>
      </c>
      <c r="G142" s="9">
        <v>0</v>
      </c>
      <c r="H142" s="9">
        <v>1</v>
      </c>
      <c r="I142" s="9">
        <v>0</v>
      </c>
      <c r="J142" s="9">
        <v>0</v>
      </c>
      <c r="K142" s="2" t="s">
        <v>74</v>
      </c>
      <c r="M142" s="2">
        <f>N142+O142</f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</row>
    <row r="143" ht="12"/>
    <row r="144" ht="12.75">
      <c r="A144" s="5"/>
    </row>
    <row r="145" spans="1:11" ht="12.75" customHeight="1">
      <c r="A145" s="5"/>
      <c r="K145" s="5"/>
    </row>
    <row r="146" spans="1:11" ht="12.75">
      <c r="A146" s="2" t="s">
        <v>163</v>
      </c>
      <c r="K146" s="2" t="s">
        <v>163</v>
      </c>
    </row>
    <row r="149" spans="2:12" ht="12.75">
      <c r="B149" s="2" t="s">
        <v>104</v>
      </c>
      <c r="L149" s="2" t="s">
        <v>104</v>
      </c>
    </row>
    <row r="150" spans="3:13" ht="12.75">
      <c r="C150" s="2" t="s">
        <v>206</v>
      </c>
      <c r="M150" s="2" t="s">
        <v>206</v>
      </c>
    </row>
    <row r="152" spans="1:19" s="13" customFormat="1" ht="12.75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>
      <c r="A153" s="32"/>
      <c r="B153" s="33"/>
      <c r="C153" s="34" t="s">
        <v>84</v>
      </c>
      <c r="D153" s="60" t="s">
        <v>120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>
      <c r="A154" s="53" t="s">
        <v>117</v>
      </c>
      <c r="B154" s="54"/>
      <c r="C154" s="34" t="s">
        <v>7</v>
      </c>
      <c r="D154" s="30"/>
      <c r="E154" s="55" t="s">
        <v>121</v>
      </c>
      <c r="F154" s="57"/>
      <c r="G154" s="34" t="s">
        <v>7</v>
      </c>
      <c r="H154" s="37" t="s">
        <v>88</v>
      </c>
      <c r="I154" s="55" t="s">
        <v>92</v>
      </c>
      <c r="J154" s="57"/>
      <c r="K154" s="53" t="s">
        <v>125</v>
      </c>
      <c r="L154" s="54"/>
      <c r="M154" s="30"/>
      <c r="N154" s="55" t="s">
        <v>121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>
      <c r="A155" s="58"/>
      <c r="B155" s="59"/>
      <c r="C155" s="35"/>
      <c r="D155" s="46" t="s">
        <v>10</v>
      </c>
      <c r="E155" s="60" t="s">
        <v>122</v>
      </c>
      <c r="F155" s="62"/>
      <c r="G155" s="35"/>
      <c r="H155" s="46" t="s">
        <v>89</v>
      </c>
      <c r="I155" s="60" t="s">
        <v>98</v>
      </c>
      <c r="J155" s="62"/>
      <c r="K155" s="32"/>
      <c r="L155" s="33"/>
      <c r="M155" s="34" t="s">
        <v>10</v>
      </c>
      <c r="N155" s="60" t="s">
        <v>122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>
      <c r="A156" s="58" t="s">
        <v>118</v>
      </c>
      <c r="B156" s="59"/>
      <c r="C156" s="35"/>
      <c r="D156" s="35"/>
      <c r="E156" s="31"/>
      <c r="F156" s="31"/>
      <c r="G156" s="35"/>
      <c r="H156" s="35"/>
      <c r="I156" s="37" t="s">
        <v>93</v>
      </c>
      <c r="J156" s="37" t="s">
        <v>96</v>
      </c>
      <c r="K156" s="58" t="s">
        <v>126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>
      <c r="A157" s="32"/>
      <c r="B157" s="33"/>
      <c r="C157" s="39" t="s">
        <v>85</v>
      </c>
      <c r="D157" s="47" t="s">
        <v>15</v>
      </c>
      <c r="E157" s="34" t="s">
        <v>123</v>
      </c>
      <c r="F157" s="34" t="s">
        <v>124</v>
      </c>
      <c r="G157" s="39" t="s">
        <v>11</v>
      </c>
      <c r="H157" s="47" t="s">
        <v>90</v>
      </c>
      <c r="I157" s="46" t="s">
        <v>94</v>
      </c>
      <c r="J157" s="46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>
      <c r="A158" s="40"/>
      <c r="B158" s="41"/>
      <c r="C158" s="42" t="s">
        <v>16</v>
      </c>
      <c r="D158" s="43"/>
      <c r="E158" s="42" t="s">
        <v>81</v>
      </c>
      <c r="F158" s="42" t="s">
        <v>82</v>
      </c>
      <c r="G158" s="44" t="s">
        <v>16</v>
      </c>
      <c r="H158" s="48" t="s">
        <v>91</v>
      </c>
      <c r="I158" s="48" t="s">
        <v>95</v>
      </c>
      <c r="J158" s="48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>
      <c r="A160" s="5" t="s">
        <v>17</v>
      </c>
      <c r="C160" s="2">
        <f>SUM(C162:C173)</f>
        <v>143</v>
      </c>
      <c r="D160" s="2">
        <f aca="true" t="shared" si="19" ref="D160:J160">SUM(D162:D173)</f>
        <v>142</v>
      </c>
      <c r="E160" s="2">
        <f t="shared" si="19"/>
        <v>83</v>
      </c>
      <c r="F160" s="2">
        <f t="shared" si="19"/>
        <v>59</v>
      </c>
      <c r="G160" s="2">
        <f t="shared" si="19"/>
        <v>1</v>
      </c>
      <c r="H160" s="2">
        <f t="shared" si="19"/>
        <v>143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136</v>
      </c>
      <c r="N160" s="2">
        <f aca="true" t="shared" si="20" ref="N160:S160">SUM(N162:N173)</f>
        <v>71</v>
      </c>
      <c r="O160" s="2">
        <f t="shared" si="20"/>
        <v>65</v>
      </c>
      <c r="P160" s="2">
        <f t="shared" si="20"/>
        <v>1</v>
      </c>
      <c r="Q160" s="2">
        <f t="shared" si="20"/>
        <v>6</v>
      </c>
      <c r="R160" s="2">
        <f t="shared" si="20"/>
        <v>130</v>
      </c>
      <c r="S160" s="2">
        <f t="shared" si="20"/>
        <v>3</v>
      </c>
    </row>
    <row r="162" spans="1:19" ht="12.75">
      <c r="A162" s="2" t="s">
        <v>23</v>
      </c>
      <c r="C162" s="2">
        <f>D162+G162</f>
        <v>10</v>
      </c>
      <c r="D162" s="2">
        <f>E162+F162</f>
        <v>10</v>
      </c>
      <c r="E162" s="9">
        <v>6</v>
      </c>
      <c r="F162" s="9">
        <v>4</v>
      </c>
      <c r="G162" s="9">
        <v>0</v>
      </c>
      <c r="H162" s="9">
        <v>10</v>
      </c>
      <c r="I162" s="9">
        <v>0</v>
      </c>
      <c r="J162" s="9">
        <v>0</v>
      </c>
      <c r="K162" s="2" t="s">
        <v>23</v>
      </c>
      <c r="M162" s="2">
        <f>N162+O162</f>
        <v>19</v>
      </c>
      <c r="N162" s="9">
        <v>8</v>
      </c>
      <c r="O162" s="9">
        <v>11</v>
      </c>
      <c r="P162" s="9">
        <v>0</v>
      </c>
      <c r="Q162" s="9">
        <v>0</v>
      </c>
      <c r="R162" s="9">
        <v>16</v>
      </c>
      <c r="S162" s="9">
        <v>1</v>
      </c>
    </row>
    <row r="163" spans="1:19" ht="12.75">
      <c r="A163" s="2" t="s">
        <v>24</v>
      </c>
      <c r="C163" s="2">
        <f aca="true" t="shared" si="21" ref="C163:C173">D163+G163</f>
        <v>9</v>
      </c>
      <c r="D163" s="2">
        <f aca="true" t="shared" si="22" ref="D163:D173">E163+F163</f>
        <v>8</v>
      </c>
      <c r="E163" s="9">
        <v>4</v>
      </c>
      <c r="F163" s="9">
        <v>4</v>
      </c>
      <c r="G163" s="9">
        <v>1</v>
      </c>
      <c r="H163" s="9">
        <v>9</v>
      </c>
      <c r="I163" s="9">
        <v>0</v>
      </c>
      <c r="J163" s="9">
        <v>0</v>
      </c>
      <c r="K163" s="2" t="s">
        <v>24</v>
      </c>
      <c r="M163" s="2">
        <f aca="true" t="shared" si="23" ref="M163:M173">N163+O163</f>
        <v>9</v>
      </c>
      <c r="N163" s="9">
        <v>4</v>
      </c>
      <c r="O163" s="9">
        <v>5</v>
      </c>
      <c r="P163" s="9">
        <v>0</v>
      </c>
      <c r="Q163" s="9">
        <v>1</v>
      </c>
      <c r="R163" s="9">
        <v>9</v>
      </c>
      <c r="S163" s="9">
        <v>0</v>
      </c>
    </row>
    <row r="164" spans="1:19" ht="12.75">
      <c r="A164" s="2" t="s">
        <v>78</v>
      </c>
      <c r="C164" s="2">
        <f t="shared" si="21"/>
        <v>0</v>
      </c>
      <c r="D164" s="2">
        <f t="shared" si="22"/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2" t="s">
        <v>78</v>
      </c>
      <c r="M164" s="2">
        <f t="shared" si="23"/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</row>
    <row r="165" spans="1:19" ht="12.75">
      <c r="A165" s="2" t="s">
        <v>29</v>
      </c>
      <c r="C165" s="2">
        <f t="shared" si="21"/>
        <v>4</v>
      </c>
      <c r="D165" s="2">
        <f t="shared" si="22"/>
        <v>4</v>
      </c>
      <c r="E165" s="9">
        <v>2</v>
      </c>
      <c r="F165" s="9">
        <v>2</v>
      </c>
      <c r="G165" s="9">
        <v>0</v>
      </c>
      <c r="H165" s="9">
        <v>4</v>
      </c>
      <c r="I165" s="9">
        <v>0</v>
      </c>
      <c r="J165" s="9">
        <v>0</v>
      </c>
      <c r="K165" s="2" t="s">
        <v>29</v>
      </c>
      <c r="M165" s="2">
        <f t="shared" si="23"/>
        <v>0</v>
      </c>
      <c r="N165" s="9">
        <v>0</v>
      </c>
      <c r="O165" s="9">
        <v>0</v>
      </c>
      <c r="P165" s="9">
        <v>0</v>
      </c>
      <c r="Q165" s="9">
        <v>0</v>
      </c>
      <c r="R165" s="9">
        <v>12</v>
      </c>
      <c r="S165" s="9">
        <v>1</v>
      </c>
    </row>
    <row r="166" spans="1:19" ht="12.75">
      <c r="A166" s="2" t="s">
        <v>32</v>
      </c>
      <c r="C166" s="2">
        <f t="shared" si="21"/>
        <v>7</v>
      </c>
      <c r="D166" s="2">
        <f t="shared" si="22"/>
        <v>7</v>
      </c>
      <c r="E166" s="9">
        <v>4</v>
      </c>
      <c r="F166" s="9">
        <v>3</v>
      </c>
      <c r="G166" s="9">
        <v>0</v>
      </c>
      <c r="H166" s="9">
        <v>7</v>
      </c>
      <c r="I166" s="9">
        <v>0</v>
      </c>
      <c r="J166" s="9">
        <v>0</v>
      </c>
      <c r="K166" s="2" t="s">
        <v>32</v>
      </c>
      <c r="M166" s="2">
        <f t="shared" si="23"/>
        <v>7</v>
      </c>
      <c r="N166" s="9">
        <v>3</v>
      </c>
      <c r="O166" s="9">
        <v>4</v>
      </c>
      <c r="P166" s="9">
        <v>0</v>
      </c>
      <c r="Q166" s="9">
        <v>0</v>
      </c>
      <c r="R166" s="9">
        <v>12</v>
      </c>
      <c r="S166" s="9">
        <v>0</v>
      </c>
    </row>
    <row r="167" spans="1:19" ht="12.75">
      <c r="A167" s="2" t="s">
        <v>158</v>
      </c>
      <c r="C167" s="2">
        <f t="shared" si="21"/>
        <v>9</v>
      </c>
      <c r="D167" s="2">
        <f t="shared" si="22"/>
        <v>9</v>
      </c>
      <c r="E167" s="9">
        <v>5</v>
      </c>
      <c r="F167" s="9">
        <v>4</v>
      </c>
      <c r="G167" s="9">
        <v>0</v>
      </c>
      <c r="H167" s="9">
        <v>9</v>
      </c>
      <c r="I167" s="9">
        <v>0</v>
      </c>
      <c r="J167" s="9">
        <v>0</v>
      </c>
      <c r="K167" s="2" t="s">
        <v>158</v>
      </c>
      <c r="M167" s="2">
        <f t="shared" si="23"/>
        <v>14</v>
      </c>
      <c r="N167" s="9">
        <v>7</v>
      </c>
      <c r="O167" s="9">
        <v>7</v>
      </c>
      <c r="P167" s="9">
        <v>0</v>
      </c>
      <c r="Q167" s="9">
        <v>1</v>
      </c>
      <c r="R167" s="9">
        <v>11</v>
      </c>
      <c r="S167" s="9">
        <v>0</v>
      </c>
    </row>
    <row r="168" spans="1:19" ht="12.75">
      <c r="A168" s="2" t="s">
        <v>40</v>
      </c>
      <c r="C168" s="2">
        <f t="shared" si="21"/>
        <v>13</v>
      </c>
      <c r="D168" s="2">
        <f t="shared" si="22"/>
        <v>13</v>
      </c>
      <c r="E168" s="9">
        <v>8</v>
      </c>
      <c r="F168" s="9">
        <v>5</v>
      </c>
      <c r="G168" s="9">
        <v>0</v>
      </c>
      <c r="H168" s="9">
        <v>13</v>
      </c>
      <c r="I168" s="9">
        <v>0</v>
      </c>
      <c r="J168" s="9">
        <v>0</v>
      </c>
      <c r="K168" s="2" t="s">
        <v>40</v>
      </c>
      <c r="M168" s="2">
        <f t="shared" si="23"/>
        <v>13</v>
      </c>
      <c r="N168" s="9">
        <v>10</v>
      </c>
      <c r="O168" s="9">
        <v>3</v>
      </c>
      <c r="P168" s="9">
        <v>0</v>
      </c>
      <c r="Q168" s="9">
        <v>0</v>
      </c>
      <c r="R168" s="9">
        <v>15</v>
      </c>
      <c r="S168" s="9">
        <v>0</v>
      </c>
    </row>
    <row r="169" spans="1:19" ht="12.75">
      <c r="A169" s="2" t="s">
        <v>43</v>
      </c>
      <c r="C169" s="2">
        <f t="shared" si="21"/>
        <v>13</v>
      </c>
      <c r="D169" s="2">
        <f t="shared" si="22"/>
        <v>13</v>
      </c>
      <c r="E169" s="9">
        <v>6</v>
      </c>
      <c r="F169" s="9">
        <v>7</v>
      </c>
      <c r="G169" s="9">
        <v>0</v>
      </c>
      <c r="H169" s="9">
        <v>13</v>
      </c>
      <c r="I169" s="9">
        <v>0</v>
      </c>
      <c r="J169" s="9">
        <v>0</v>
      </c>
      <c r="K169" s="2" t="s">
        <v>43</v>
      </c>
      <c r="M169" s="2">
        <f t="shared" si="23"/>
        <v>17</v>
      </c>
      <c r="N169" s="9">
        <v>12</v>
      </c>
      <c r="O169" s="9">
        <v>5</v>
      </c>
      <c r="P169" s="9">
        <v>0</v>
      </c>
      <c r="Q169" s="9">
        <v>0</v>
      </c>
      <c r="R169" s="9">
        <v>15</v>
      </c>
      <c r="S169" s="9">
        <v>0</v>
      </c>
    </row>
    <row r="170" spans="1:19" ht="12.75">
      <c r="A170" s="2" t="s">
        <v>47</v>
      </c>
      <c r="C170" s="2">
        <f t="shared" si="21"/>
        <v>1</v>
      </c>
      <c r="D170" s="2">
        <f t="shared" si="22"/>
        <v>1</v>
      </c>
      <c r="E170" s="9">
        <v>1</v>
      </c>
      <c r="F170" s="9">
        <v>0</v>
      </c>
      <c r="G170" s="9">
        <v>0</v>
      </c>
      <c r="H170" s="9">
        <v>1</v>
      </c>
      <c r="I170" s="9">
        <v>0</v>
      </c>
      <c r="J170" s="9">
        <v>0</v>
      </c>
      <c r="K170" s="2" t="s">
        <v>47</v>
      </c>
      <c r="M170" s="2">
        <f t="shared" si="23"/>
        <v>5</v>
      </c>
      <c r="N170" s="9">
        <v>1</v>
      </c>
      <c r="O170" s="9">
        <v>4</v>
      </c>
      <c r="P170" s="9">
        <v>0</v>
      </c>
      <c r="Q170" s="9">
        <v>0</v>
      </c>
      <c r="R170" s="9">
        <v>1</v>
      </c>
      <c r="S170" s="9">
        <v>0</v>
      </c>
    </row>
    <row r="171" spans="1:19" ht="12.75">
      <c r="A171" s="2" t="s">
        <v>54</v>
      </c>
      <c r="C171" s="2">
        <f t="shared" si="21"/>
        <v>29</v>
      </c>
      <c r="D171" s="2">
        <f t="shared" si="22"/>
        <v>29</v>
      </c>
      <c r="E171" s="9">
        <v>18</v>
      </c>
      <c r="F171" s="9">
        <v>11</v>
      </c>
      <c r="G171" s="9">
        <v>0</v>
      </c>
      <c r="H171" s="9">
        <v>29</v>
      </c>
      <c r="I171" s="9">
        <v>0</v>
      </c>
      <c r="J171" s="9">
        <v>0</v>
      </c>
      <c r="K171" s="2" t="s">
        <v>54</v>
      </c>
      <c r="M171" s="2">
        <f t="shared" si="23"/>
        <v>17</v>
      </c>
      <c r="N171" s="9">
        <v>12</v>
      </c>
      <c r="O171" s="9">
        <v>5</v>
      </c>
      <c r="P171" s="9">
        <v>0</v>
      </c>
      <c r="Q171" s="9">
        <v>2</v>
      </c>
      <c r="R171" s="9">
        <v>20</v>
      </c>
      <c r="S171" s="9">
        <v>0</v>
      </c>
    </row>
    <row r="172" spans="1:19" ht="12.75">
      <c r="A172" s="2" t="s">
        <v>65</v>
      </c>
      <c r="C172" s="2">
        <f t="shared" si="21"/>
        <v>34</v>
      </c>
      <c r="D172" s="2">
        <f t="shared" si="22"/>
        <v>34</v>
      </c>
      <c r="E172" s="9">
        <v>23</v>
      </c>
      <c r="F172" s="9">
        <v>11</v>
      </c>
      <c r="G172" s="9">
        <v>0</v>
      </c>
      <c r="H172" s="9">
        <v>34</v>
      </c>
      <c r="I172" s="9">
        <v>0</v>
      </c>
      <c r="J172" s="9">
        <v>0</v>
      </c>
      <c r="K172" s="2" t="s">
        <v>65</v>
      </c>
      <c r="M172" s="2">
        <f t="shared" si="23"/>
        <v>23</v>
      </c>
      <c r="N172" s="9">
        <v>11</v>
      </c>
      <c r="O172" s="9">
        <v>12</v>
      </c>
      <c r="P172" s="9">
        <v>0</v>
      </c>
      <c r="Q172" s="9">
        <v>2</v>
      </c>
      <c r="R172" s="9">
        <v>16</v>
      </c>
      <c r="S172" s="9">
        <v>1</v>
      </c>
    </row>
    <row r="173" spans="1:19" ht="12.75">
      <c r="A173" s="2" t="s">
        <v>69</v>
      </c>
      <c r="C173" s="2">
        <f t="shared" si="21"/>
        <v>14</v>
      </c>
      <c r="D173" s="2">
        <f t="shared" si="22"/>
        <v>14</v>
      </c>
      <c r="E173" s="9">
        <v>6</v>
      </c>
      <c r="F173" s="9">
        <v>8</v>
      </c>
      <c r="G173" s="9">
        <v>0</v>
      </c>
      <c r="H173" s="9">
        <v>14</v>
      </c>
      <c r="I173" s="9">
        <v>0</v>
      </c>
      <c r="J173" s="9">
        <v>0</v>
      </c>
      <c r="K173" s="2" t="s">
        <v>69</v>
      </c>
      <c r="M173" s="2">
        <f t="shared" si="23"/>
        <v>12</v>
      </c>
      <c r="N173" s="9">
        <v>3</v>
      </c>
      <c r="O173" s="9">
        <v>9</v>
      </c>
      <c r="P173" s="9">
        <v>1</v>
      </c>
      <c r="Q173" s="9">
        <v>0</v>
      </c>
      <c r="R173" s="9">
        <v>3</v>
      </c>
      <c r="S173" s="9">
        <v>0</v>
      </c>
    </row>
    <row r="174" ht="12">
      <c r="R174" t="s">
        <v>155</v>
      </c>
    </row>
    <row r="175" ht="12.75">
      <c r="A175" s="5"/>
    </row>
    <row r="176" spans="1:11" ht="12.75" customHeight="1">
      <c r="A176" s="5"/>
      <c r="K176" s="5"/>
    </row>
    <row r="177" spans="1:11" ht="12.75">
      <c r="A177" s="2" t="s">
        <v>110</v>
      </c>
      <c r="K177" s="2" t="s">
        <v>110</v>
      </c>
    </row>
    <row r="180" spans="2:12" ht="12.75">
      <c r="B180" s="2" t="s">
        <v>104</v>
      </c>
      <c r="L180" s="2" t="s">
        <v>104</v>
      </c>
    </row>
    <row r="181" spans="3:13" ht="12.75">
      <c r="C181" s="2" t="s">
        <v>206</v>
      </c>
      <c r="M181" s="2" t="s">
        <v>206</v>
      </c>
    </row>
    <row r="183" spans="1:19" s="13" customFormat="1" ht="12.75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>
      <c r="A184" s="32"/>
      <c r="B184" s="33"/>
      <c r="C184" s="34" t="s">
        <v>84</v>
      </c>
      <c r="D184" s="60" t="s">
        <v>120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>
      <c r="A185" s="53" t="s">
        <v>117</v>
      </c>
      <c r="B185" s="54"/>
      <c r="C185" s="34" t="s">
        <v>7</v>
      </c>
      <c r="D185" s="30"/>
      <c r="E185" s="55" t="s">
        <v>121</v>
      </c>
      <c r="F185" s="57"/>
      <c r="G185" s="34" t="s">
        <v>7</v>
      </c>
      <c r="H185" s="37" t="s">
        <v>88</v>
      </c>
      <c r="I185" s="55" t="s">
        <v>92</v>
      </c>
      <c r="J185" s="57"/>
      <c r="K185" s="53" t="s">
        <v>125</v>
      </c>
      <c r="L185" s="54"/>
      <c r="M185" s="30"/>
      <c r="N185" s="55" t="s">
        <v>121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>
      <c r="A186" s="58"/>
      <c r="B186" s="59"/>
      <c r="C186" s="35"/>
      <c r="D186" s="46" t="s">
        <v>10</v>
      </c>
      <c r="E186" s="60" t="s">
        <v>122</v>
      </c>
      <c r="F186" s="62"/>
      <c r="G186" s="35"/>
      <c r="H186" s="46" t="s">
        <v>89</v>
      </c>
      <c r="I186" s="60" t="s">
        <v>98</v>
      </c>
      <c r="J186" s="62"/>
      <c r="K186" s="32"/>
      <c r="L186" s="33"/>
      <c r="M186" s="34" t="s">
        <v>10</v>
      </c>
      <c r="N186" s="60" t="s">
        <v>122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>
      <c r="A187" s="58" t="s">
        <v>118</v>
      </c>
      <c r="B187" s="59"/>
      <c r="C187" s="35"/>
      <c r="D187" s="35"/>
      <c r="E187" s="31"/>
      <c r="F187" s="31"/>
      <c r="G187" s="35"/>
      <c r="H187" s="35"/>
      <c r="I187" s="37" t="s">
        <v>93</v>
      </c>
      <c r="J187" s="37" t="s">
        <v>96</v>
      </c>
      <c r="K187" s="58" t="s">
        <v>126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>
      <c r="A188" s="32"/>
      <c r="B188" s="33"/>
      <c r="C188" s="39" t="s">
        <v>85</v>
      </c>
      <c r="D188" s="47" t="s">
        <v>15</v>
      </c>
      <c r="E188" s="34" t="s">
        <v>123</v>
      </c>
      <c r="F188" s="34" t="s">
        <v>124</v>
      </c>
      <c r="G188" s="39" t="s">
        <v>11</v>
      </c>
      <c r="H188" s="47" t="s">
        <v>90</v>
      </c>
      <c r="I188" s="46" t="s">
        <v>94</v>
      </c>
      <c r="J188" s="46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>
      <c r="A189" s="40"/>
      <c r="B189" s="41"/>
      <c r="C189" s="42" t="s">
        <v>16</v>
      </c>
      <c r="D189" s="43"/>
      <c r="E189" s="42" t="s">
        <v>81</v>
      </c>
      <c r="F189" s="42" t="s">
        <v>82</v>
      </c>
      <c r="G189" s="44" t="s">
        <v>16</v>
      </c>
      <c r="H189" s="48" t="s">
        <v>91</v>
      </c>
      <c r="I189" s="48" t="s">
        <v>95</v>
      </c>
      <c r="J189" s="48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>
      <c r="A191" s="5" t="s">
        <v>17</v>
      </c>
      <c r="C191" s="2">
        <f>SUM(C193:C201)</f>
        <v>183</v>
      </c>
      <c r="D191" s="2">
        <f aca="true" t="shared" si="24" ref="D191:J191">SUM(D193:D201)</f>
        <v>182</v>
      </c>
      <c r="E191" s="2">
        <f t="shared" si="24"/>
        <v>84</v>
      </c>
      <c r="F191" s="2">
        <f t="shared" si="24"/>
        <v>98</v>
      </c>
      <c r="G191" s="2">
        <f t="shared" si="24"/>
        <v>1</v>
      </c>
      <c r="H191" s="2">
        <f t="shared" si="24"/>
        <v>183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>SUM(M193:M201)</f>
        <v>163</v>
      </c>
      <c r="N191" s="2">
        <f aca="true" t="shared" si="25" ref="N191:S191">SUM(N193:N201)</f>
        <v>87</v>
      </c>
      <c r="O191" s="2">
        <f t="shared" si="25"/>
        <v>76</v>
      </c>
      <c r="P191" s="2">
        <f t="shared" si="25"/>
        <v>2</v>
      </c>
      <c r="Q191" s="2">
        <f t="shared" si="25"/>
        <v>1</v>
      </c>
      <c r="R191" s="2">
        <f t="shared" si="25"/>
        <v>122</v>
      </c>
      <c r="S191" s="2">
        <f t="shared" si="25"/>
        <v>2</v>
      </c>
    </row>
    <row r="193" spans="1:19" ht="12.75">
      <c r="A193" s="2" t="s">
        <v>27</v>
      </c>
      <c r="C193" s="2">
        <f>D193+G193</f>
        <v>17</v>
      </c>
      <c r="D193" s="2">
        <f>E193+F193</f>
        <v>17</v>
      </c>
      <c r="E193" s="9">
        <v>9</v>
      </c>
      <c r="F193" s="9">
        <v>8</v>
      </c>
      <c r="G193" s="9">
        <v>0</v>
      </c>
      <c r="H193" s="9">
        <v>17</v>
      </c>
      <c r="I193" s="9">
        <v>0</v>
      </c>
      <c r="J193" s="9">
        <v>0</v>
      </c>
      <c r="K193" s="2" t="s">
        <v>27</v>
      </c>
      <c r="M193" s="2">
        <f>N193+O193</f>
        <v>26</v>
      </c>
      <c r="N193" s="9">
        <v>11</v>
      </c>
      <c r="O193" s="9">
        <v>15</v>
      </c>
      <c r="P193" s="9">
        <v>0</v>
      </c>
      <c r="Q193" s="9">
        <v>1</v>
      </c>
      <c r="R193" s="9">
        <v>10</v>
      </c>
      <c r="S193" s="9">
        <v>0</v>
      </c>
    </row>
    <row r="194" spans="1:19" ht="12.75">
      <c r="A194" s="2" t="s">
        <v>28</v>
      </c>
      <c r="C194" s="2">
        <f aca="true" t="shared" si="26" ref="C194:C201">D194+G194</f>
        <v>13</v>
      </c>
      <c r="D194" s="2">
        <f aca="true" t="shared" si="27" ref="D194:D201">E194+F194</f>
        <v>13</v>
      </c>
      <c r="E194" s="9">
        <v>6</v>
      </c>
      <c r="F194" s="9">
        <v>7</v>
      </c>
      <c r="G194" s="9">
        <v>0</v>
      </c>
      <c r="H194" s="9">
        <v>13</v>
      </c>
      <c r="I194" s="9">
        <v>0</v>
      </c>
      <c r="J194" s="9">
        <v>0</v>
      </c>
      <c r="K194" s="2" t="s">
        <v>28</v>
      </c>
      <c r="M194" s="2">
        <f aca="true" t="shared" si="28" ref="M194:M201">N194+O194</f>
        <v>10</v>
      </c>
      <c r="N194" s="9">
        <v>6</v>
      </c>
      <c r="O194" s="9">
        <v>4</v>
      </c>
      <c r="P194" s="9">
        <v>0</v>
      </c>
      <c r="Q194" s="9">
        <v>0</v>
      </c>
      <c r="R194" s="9">
        <v>12</v>
      </c>
      <c r="S194" s="9">
        <v>0</v>
      </c>
    </row>
    <row r="195" spans="1:19" ht="12.75">
      <c r="A195" s="1" t="s">
        <v>172</v>
      </c>
      <c r="C195" s="2">
        <f t="shared" si="26"/>
        <v>99</v>
      </c>
      <c r="D195" s="2">
        <f t="shared" si="27"/>
        <v>98</v>
      </c>
      <c r="E195" s="9">
        <v>42</v>
      </c>
      <c r="F195" s="9">
        <v>56</v>
      </c>
      <c r="G195" s="9">
        <v>1</v>
      </c>
      <c r="H195" s="9">
        <v>99</v>
      </c>
      <c r="I195" s="9">
        <v>0</v>
      </c>
      <c r="J195" s="9">
        <v>0</v>
      </c>
      <c r="K195" s="1" t="s">
        <v>172</v>
      </c>
      <c r="M195" s="2">
        <f t="shared" si="28"/>
        <v>80</v>
      </c>
      <c r="N195" s="9">
        <v>43</v>
      </c>
      <c r="O195" s="9">
        <v>37</v>
      </c>
      <c r="P195" s="9">
        <v>2</v>
      </c>
      <c r="Q195" s="9">
        <v>0</v>
      </c>
      <c r="R195" s="9">
        <v>75</v>
      </c>
      <c r="S195" s="9">
        <v>2</v>
      </c>
    </row>
    <row r="196" spans="1:19" ht="12.75">
      <c r="A196" s="2" t="s">
        <v>39</v>
      </c>
      <c r="C196" s="2">
        <f t="shared" si="26"/>
        <v>4</v>
      </c>
      <c r="D196" s="2">
        <f t="shared" si="27"/>
        <v>4</v>
      </c>
      <c r="E196" s="9">
        <v>2</v>
      </c>
      <c r="F196" s="9">
        <v>2</v>
      </c>
      <c r="G196" s="9">
        <v>0</v>
      </c>
      <c r="H196" s="9">
        <v>4</v>
      </c>
      <c r="I196" s="9">
        <v>0</v>
      </c>
      <c r="J196" s="9">
        <v>0</v>
      </c>
      <c r="K196" s="2" t="s">
        <v>39</v>
      </c>
      <c r="M196" s="2">
        <f t="shared" si="28"/>
        <v>9</v>
      </c>
      <c r="N196" s="9">
        <v>4</v>
      </c>
      <c r="O196" s="9">
        <v>5</v>
      </c>
      <c r="P196" s="9">
        <v>0</v>
      </c>
      <c r="Q196" s="9">
        <v>0</v>
      </c>
      <c r="R196" s="9">
        <v>11</v>
      </c>
      <c r="S196" s="9">
        <v>0</v>
      </c>
    </row>
    <row r="197" spans="1:19" ht="12.75">
      <c r="A197" s="2" t="s">
        <v>46</v>
      </c>
      <c r="C197" s="2">
        <f t="shared" si="26"/>
        <v>25</v>
      </c>
      <c r="D197" s="2">
        <f t="shared" si="27"/>
        <v>25</v>
      </c>
      <c r="E197" s="9">
        <v>12</v>
      </c>
      <c r="F197" s="9">
        <v>13</v>
      </c>
      <c r="G197" s="9">
        <v>0</v>
      </c>
      <c r="H197" s="9">
        <v>25</v>
      </c>
      <c r="I197" s="9">
        <v>0</v>
      </c>
      <c r="J197" s="9">
        <v>0</v>
      </c>
      <c r="K197" s="2" t="s">
        <v>46</v>
      </c>
      <c r="M197" s="2">
        <f t="shared" si="28"/>
        <v>22</v>
      </c>
      <c r="N197" s="9">
        <v>13</v>
      </c>
      <c r="O197" s="9">
        <v>9</v>
      </c>
      <c r="P197" s="9">
        <v>0</v>
      </c>
      <c r="Q197" s="9">
        <v>0</v>
      </c>
      <c r="R197" s="9">
        <v>9</v>
      </c>
      <c r="S197" s="9">
        <v>0</v>
      </c>
    </row>
    <row r="198" spans="1:19" ht="12.75">
      <c r="A198" s="2" t="s">
        <v>53</v>
      </c>
      <c r="C198" s="2">
        <f t="shared" si="26"/>
        <v>0</v>
      </c>
      <c r="D198" s="2">
        <f t="shared" si="27"/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2" t="s">
        <v>53</v>
      </c>
      <c r="M198" s="2">
        <f t="shared" si="28"/>
        <v>0</v>
      </c>
      <c r="N198" s="9">
        <v>0</v>
      </c>
      <c r="O198" s="9">
        <v>0</v>
      </c>
      <c r="P198" s="9">
        <v>0</v>
      </c>
      <c r="Q198" s="9">
        <v>0</v>
      </c>
      <c r="R198" s="9">
        <v>1</v>
      </c>
      <c r="S198" s="9">
        <v>0</v>
      </c>
    </row>
    <row r="199" spans="1:19" ht="12.75">
      <c r="A199" s="2" t="s">
        <v>59</v>
      </c>
      <c r="C199" s="2">
        <f t="shared" si="26"/>
        <v>14</v>
      </c>
      <c r="D199" s="2">
        <f t="shared" si="27"/>
        <v>14</v>
      </c>
      <c r="E199" s="9">
        <v>8</v>
      </c>
      <c r="F199" s="9">
        <v>6</v>
      </c>
      <c r="G199" s="9">
        <v>0</v>
      </c>
      <c r="H199" s="9">
        <v>14</v>
      </c>
      <c r="I199" s="9">
        <v>0</v>
      </c>
      <c r="J199" s="9">
        <v>0</v>
      </c>
      <c r="K199" s="2" t="s">
        <v>59</v>
      </c>
      <c r="M199" s="2">
        <f t="shared" si="28"/>
        <v>15</v>
      </c>
      <c r="N199" s="9">
        <v>10</v>
      </c>
      <c r="O199" s="9">
        <v>5</v>
      </c>
      <c r="P199" s="9">
        <v>0</v>
      </c>
      <c r="Q199" s="9">
        <v>0</v>
      </c>
      <c r="R199" s="9">
        <v>3</v>
      </c>
      <c r="S199" s="9">
        <v>0</v>
      </c>
    </row>
    <row r="200" spans="1:19" ht="12.75">
      <c r="A200" s="2" t="s">
        <v>75</v>
      </c>
      <c r="C200" s="2">
        <f t="shared" si="26"/>
        <v>0</v>
      </c>
      <c r="D200" s="2">
        <f t="shared" si="27"/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2" t="s">
        <v>75</v>
      </c>
      <c r="M200" s="2">
        <f t="shared" si="28"/>
        <v>1</v>
      </c>
      <c r="N200" s="9">
        <v>0</v>
      </c>
      <c r="O200" s="9">
        <v>1</v>
      </c>
      <c r="P200" s="9">
        <v>0</v>
      </c>
      <c r="Q200" s="9">
        <v>0</v>
      </c>
      <c r="R200" s="9">
        <v>0</v>
      </c>
      <c r="S200" s="9">
        <v>0</v>
      </c>
    </row>
    <row r="201" spans="1:19" ht="12.75">
      <c r="A201" s="2" t="s">
        <v>62</v>
      </c>
      <c r="C201" s="2">
        <f t="shared" si="26"/>
        <v>11</v>
      </c>
      <c r="D201" s="2">
        <f t="shared" si="27"/>
        <v>11</v>
      </c>
      <c r="E201" s="9">
        <v>5</v>
      </c>
      <c r="F201" s="9">
        <v>6</v>
      </c>
      <c r="G201" s="9">
        <v>0</v>
      </c>
      <c r="H201" s="9">
        <v>11</v>
      </c>
      <c r="I201" s="9">
        <v>0</v>
      </c>
      <c r="J201" s="9">
        <v>0</v>
      </c>
      <c r="K201" s="2" t="s">
        <v>62</v>
      </c>
      <c r="M201" s="2">
        <f t="shared" si="28"/>
        <v>0</v>
      </c>
      <c r="N201" s="9">
        <v>0</v>
      </c>
      <c r="O201" s="9">
        <v>0</v>
      </c>
      <c r="P201" s="9">
        <v>0</v>
      </c>
      <c r="Q201" s="9">
        <v>0</v>
      </c>
      <c r="R201" s="9">
        <v>1</v>
      </c>
      <c r="S201" s="9">
        <v>0</v>
      </c>
    </row>
    <row r="203" ht="12.75">
      <c r="A203" s="5"/>
    </row>
    <row r="204" spans="1:11" ht="12.75" customHeight="1">
      <c r="A204" s="5"/>
      <c r="K204" s="5"/>
    </row>
    <row r="205" spans="1:11" ht="12.75">
      <c r="A205" s="2" t="s">
        <v>180</v>
      </c>
      <c r="K205" s="2" t="s">
        <v>180</v>
      </c>
    </row>
    <row r="208" spans="2:12" ht="12.75">
      <c r="B208" s="2" t="s">
        <v>104</v>
      </c>
      <c r="L208" s="2" t="s">
        <v>104</v>
      </c>
    </row>
    <row r="209" spans="3:13" ht="12.75">
      <c r="C209" s="2" t="s">
        <v>206</v>
      </c>
      <c r="M209" s="2" t="s">
        <v>206</v>
      </c>
    </row>
    <row r="211" spans="1:19" s="13" customFormat="1" ht="12.75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>
      <c r="A212" s="32"/>
      <c r="B212" s="33"/>
      <c r="C212" s="34" t="s">
        <v>84</v>
      </c>
      <c r="D212" s="60" t="s">
        <v>120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>
      <c r="A213" s="53" t="s">
        <v>117</v>
      </c>
      <c r="B213" s="54"/>
      <c r="C213" s="34" t="s">
        <v>7</v>
      </c>
      <c r="D213" s="30"/>
      <c r="E213" s="55" t="s">
        <v>121</v>
      </c>
      <c r="F213" s="57"/>
      <c r="G213" s="34" t="s">
        <v>7</v>
      </c>
      <c r="H213" s="37" t="s">
        <v>88</v>
      </c>
      <c r="I213" s="55" t="s">
        <v>92</v>
      </c>
      <c r="J213" s="57"/>
      <c r="K213" s="53" t="s">
        <v>125</v>
      </c>
      <c r="L213" s="54"/>
      <c r="M213" s="30"/>
      <c r="N213" s="55" t="s">
        <v>121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>
      <c r="A214" s="58"/>
      <c r="B214" s="59"/>
      <c r="C214" s="35"/>
      <c r="D214" s="46" t="s">
        <v>10</v>
      </c>
      <c r="E214" s="60" t="s">
        <v>122</v>
      </c>
      <c r="F214" s="62"/>
      <c r="G214" s="35"/>
      <c r="H214" s="46" t="s">
        <v>89</v>
      </c>
      <c r="I214" s="60" t="s">
        <v>98</v>
      </c>
      <c r="J214" s="62"/>
      <c r="K214" s="32"/>
      <c r="L214" s="33"/>
      <c r="M214" s="34" t="s">
        <v>10</v>
      </c>
      <c r="N214" s="60" t="s">
        <v>122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>
      <c r="A215" s="58" t="s">
        <v>118</v>
      </c>
      <c r="B215" s="59"/>
      <c r="C215" s="35"/>
      <c r="D215" s="35"/>
      <c r="E215" s="31"/>
      <c r="F215" s="31"/>
      <c r="G215" s="35"/>
      <c r="H215" s="35"/>
      <c r="I215" s="37" t="s">
        <v>93</v>
      </c>
      <c r="J215" s="37" t="s">
        <v>96</v>
      </c>
      <c r="K215" s="58" t="s">
        <v>126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>
      <c r="A216" s="32"/>
      <c r="B216" s="33"/>
      <c r="C216" s="39" t="s">
        <v>85</v>
      </c>
      <c r="D216" s="47" t="s">
        <v>15</v>
      </c>
      <c r="E216" s="34" t="s">
        <v>123</v>
      </c>
      <c r="F216" s="34" t="s">
        <v>124</v>
      </c>
      <c r="G216" s="39" t="s">
        <v>11</v>
      </c>
      <c r="H216" s="47" t="s">
        <v>90</v>
      </c>
      <c r="I216" s="46" t="s">
        <v>94</v>
      </c>
      <c r="J216" s="46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>
      <c r="A217" s="40"/>
      <c r="B217" s="41"/>
      <c r="C217" s="42" t="s">
        <v>16</v>
      </c>
      <c r="D217" s="43"/>
      <c r="E217" s="42" t="s">
        <v>81</v>
      </c>
      <c r="F217" s="42" t="s">
        <v>82</v>
      </c>
      <c r="G217" s="44" t="s">
        <v>16</v>
      </c>
      <c r="H217" s="48" t="s">
        <v>91</v>
      </c>
      <c r="I217" s="48" t="s">
        <v>95</v>
      </c>
      <c r="J217" s="48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>
      <c r="A219" s="5" t="s">
        <v>17</v>
      </c>
      <c r="C219" s="2">
        <f>SUM(C221:C224)</f>
        <v>70</v>
      </c>
      <c r="D219" s="2">
        <f aca="true" t="shared" si="29" ref="D219:J219">SUM(D221:D224)</f>
        <v>70</v>
      </c>
      <c r="E219" s="2">
        <f t="shared" si="29"/>
        <v>32</v>
      </c>
      <c r="F219" s="2">
        <f t="shared" si="29"/>
        <v>38</v>
      </c>
      <c r="G219" s="2">
        <f t="shared" si="29"/>
        <v>0</v>
      </c>
      <c r="H219" s="2">
        <f t="shared" si="29"/>
        <v>70</v>
      </c>
      <c r="I219" s="2">
        <f t="shared" si="29"/>
        <v>0</v>
      </c>
      <c r="J219" s="2">
        <f t="shared" si="29"/>
        <v>0</v>
      </c>
      <c r="K219" s="5" t="s">
        <v>17</v>
      </c>
      <c r="M219" s="2">
        <f>SUM(M221:M224)</f>
        <v>80</v>
      </c>
      <c r="N219" s="2">
        <f aca="true" t="shared" si="30" ref="N219:S219">SUM(N221:N224)</f>
        <v>32</v>
      </c>
      <c r="O219" s="2">
        <f t="shared" si="30"/>
        <v>48</v>
      </c>
      <c r="P219" s="2">
        <f t="shared" si="30"/>
        <v>0</v>
      </c>
      <c r="Q219" s="2">
        <f t="shared" si="30"/>
        <v>1</v>
      </c>
      <c r="R219" s="2">
        <f t="shared" si="30"/>
        <v>59</v>
      </c>
      <c r="S219" s="2">
        <f t="shared" si="30"/>
        <v>0</v>
      </c>
    </row>
    <row r="221" spans="1:19" ht="12.75">
      <c r="A221" s="2" t="s">
        <v>232</v>
      </c>
      <c r="C221" s="2">
        <f>D221+G221</f>
        <v>33</v>
      </c>
      <c r="D221" s="2">
        <f>E221+F221</f>
        <v>33</v>
      </c>
      <c r="E221" s="9">
        <v>11</v>
      </c>
      <c r="F221" s="9">
        <v>22</v>
      </c>
      <c r="G221" s="9">
        <v>0</v>
      </c>
      <c r="H221" s="9">
        <v>33</v>
      </c>
      <c r="I221" s="9">
        <v>0</v>
      </c>
      <c r="J221" s="9">
        <v>0</v>
      </c>
      <c r="K221" s="2" t="s">
        <v>232</v>
      </c>
      <c r="M221" s="2">
        <f>N221+O221</f>
        <v>29</v>
      </c>
      <c r="N221" s="9">
        <v>10</v>
      </c>
      <c r="O221" s="9">
        <v>19</v>
      </c>
      <c r="P221" s="9">
        <v>0</v>
      </c>
      <c r="Q221" s="9">
        <v>0</v>
      </c>
      <c r="R221" s="9">
        <v>22</v>
      </c>
      <c r="S221" s="9">
        <v>0</v>
      </c>
    </row>
    <row r="222" spans="1:19" ht="12.75">
      <c r="A222" s="2" t="s">
        <v>38</v>
      </c>
      <c r="C222" s="2">
        <f>D222+G222</f>
        <v>7</v>
      </c>
      <c r="D222" s="2">
        <f>E222+F222</f>
        <v>7</v>
      </c>
      <c r="E222" s="9">
        <v>3</v>
      </c>
      <c r="F222" s="9">
        <v>4</v>
      </c>
      <c r="G222" s="9">
        <v>0</v>
      </c>
      <c r="H222" s="9">
        <v>7</v>
      </c>
      <c r="I222" s="9">
        <v>0</v>
      </c>
      <c r="J222" s="9">
        <v>0</v>
      </c>
      <c r="K222" s="2" t="s">
        <v>38</v>
      </c>
      <c r="M222" s="2">
        <f>N222+O222</f>
        <v>13</v>
      </c>
      <c r="N222" s="9">
        <v>8</v>
      </c>
      <c r="O222" s="9">
        <v>5</v>
      </c>
      <c r="P222" s="9">
        <v>0</v>
      </c>
      <c r="Q222" s="9">
        <v>0</v>
      </c>
      <c r="R222" s="9">
        <v>7</v>
      </c>
      <c r="S222" s="9">
        <v>0</v>
      </c>
    </row>
    <row r="223" spans="1:19" ht="12.75">
      <c r="A223" s="2" t="s">
        <v>51</v>
      </c>
      <c r="C223" s="2">
        <f>D223+G223</f>
        <v>18</v>
      </c>
      <c r="D223" s="2">
        <f>E223+F223</f>
        <v>18</v>
      </c>
      <c r="E223" s="9">
        <v>11</v>
      </c>
      <c r="F223" s="9">
        <v>7</v>
      </c>
      <c r="G223" s="9">
        <v>0</v>
      </c>
      <c r="H223" s="9">
        <v>18</v>
      </c>
      <c r="I223" s="9">
        <v>0</v>
      </c>
      <c r="J223" s="9">
        <v>0</v>
      </c>
      <c r="K223" s="2" t="s">
        <v>51</v>
      </c>
      <c r="M223" s="2">
        <f>N223+O223</f>
        <v>32</v>
      </c>
      <c r="N223" s="9">
        <v>12</v>
      </c>
      <c r="O223" s="9">
        <v>20</v>
      </c>
      <c r="P223" s="9">
        <v>0</v>
      </c>
      <c r="Q223" s="9">
        <v>0</v>
      </c>
      <c r="R223" s="9">
        <v>23</v>
      </c>
      <c r="S223" s="9">
        <v>0</v>
      </c>
    </row>
    <row r="224" spans="1:19" ht="12.75">
      <c r="A224" s="2" t="s">
        <v>58</v>
      </c>
      <c r="C224" s="2">
        <f>D224+G224</f>
        <v>12</v>
      </c>
      <c r="D224" s="2">
        <f>E224+F224</f>
        <v>12</v>
      </c>
      <c r="E224" s="9">
        <v>7</v>
      </c>
      <c r="F224" s="9">
        <v>5</v>
      </c>
      <c r="G224" s="9">
        <v>0</v>
      </c>
      <c r="H224" s="9">
        <v>12</v>
      </c>
      <c r="I224" s="9">
        <v>0</v>
      </c>
      <c r="J224" s="9">
        <v>0</v>
      </c>
      <c r="K224" s="2" t="s">
        <v>58</v>
      </c>
      <c r="M224" s="2">
        <f>N224+O224</f>
        <v>6</v>
      </c>
      <c r="N224" s="9">
        <v>2</v>
      </c>
      <c r="O224" s="9">
        <v>4</v>
      </c>
      <c r="P224" s="9">
        <v>0</v>
      </c>
      <c r="Q224" s="9">
        <v>1</v>
      </c>
      <c r="R224" s="9">
        <v>7</v>
      </c>
      <c r="S224" s="9">
        <v>0</v>
      </c>
    </row>
    <row r="225" ht="12"/>
    <row r="226" ht="12.75">
      <c r="A226" s="5"/>
    </row>
    <row r="227" spans="1:11" ht="12.75" customHeight="1">
      <c r="A227" s="5"/>
      <c r="K227" s="5"/>
    </row>
    <row r="228" spans="1:11" ht="12.75">
      <c r="A228" s="2" t="s">
        <v>141</v>
      </c>
      <c r="K228" s="2" t="s">
        <v>141</v>
      </c>
    </row>
    <row r="231" spans="2:12" ht="12.75">
      <c r="B231" s="2" t="s">
        <v>104</v>
      </c>
      <c r="L231" s="2" t="s">
        <v>104</v>
      </c>
    </row>
    <row r="232" spans="3:13" ht="12.75">
      <c r="C232" s="2" t="s">
        <v>206</v>
      </c>
      <c r="M232" s="2" t="s">
        <v>206</v>
      </c>
    </row>
    <row r="234" spans="1:19" s="13" customFormat="1" ht="12.75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>
      <c r="A235" s="32"/>
      <c r="B235" s="33"/>
      <c r="C235" s="34" t="s">
        <v>84</v>
      </c>
      <c r="D235" s="60" t="s">
        <v>120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>
      <c r="A236" s="53" t="s">
        <v>117</v>
      </c>
      <c r="B236" s="54"/>
      <c r="C236" s="34" t="s">
        <v>7</v>
      </c>
      <c r="D236" s="30"/>
      <c r="E236" s="55" t="s">
        <v>121</v>
      </c>
      <c r="F236" s="57"/>
      <c r="G236" s="34" t="s">
        <v>7</v>
      </c>
      <c r="H236" s="37" t="s">
        <v>88</v>
      </c>
      <c r="I236" s="55" t="s">
        <v>92</v>
      </c>
      <c r="J236" s="57"/>
      <c r="K236" s="53" t="s">
        <v>125</v>
      </c>
      <c r="L236" s="54"/>
      <c r="M236" s="30"/>
      <c r="N236" s="55" t="s">
        <v>121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>
      <c r="A237" s="58"/>
      <c r="B237" s="59"/>
      <c r="C237" s="35"/>
      <c r="D237" s="46" t="s">
        <v>10</v>
      </c>
      <c r="E237" s="60" t="s">
        <v>122</v>
      </c>
      <c r="F237" s="62"/>
      <c r="G237" s="35"/>
      <c r="H237" s="46" t="s">
        <v>89</v>
      </c>
      <c r="I237" s="60" t="s">
        <v>98</v>
      </c>
      <c r="J237" s="62"/>
      <c r="K237" s="32"/>
      <c r="L237" s="33"/>
      <c r="M237" s="34" t="s">
        <v>10</v>
      </c>
      <c r="N237" s="60" t="s">
        <v>122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>
      <c r="A238" s="58" t="s">
        <v>118</v>
      </c>
      <c r="B238" s="59"/>
      <c r="C238" s="35"/>
      <c r="D238" s="35"/>
      <c r="E238" s="31"/>
      <c r="F238" s="31"/>
      <c r="G238" s="35"/>
      <c r="H238" s="35"/>
      <c r="I238" s="37" t="s">
        <v>93</v>
      </c>
      <c r="J238" s="37" t="s">
        <v>96</v>
      </c>
      <c r="K238" s="58" t="s">
        <v>126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>
      <c r="A239" s="32"/>
      <c r="B239" s="33"/>
      <c r="C239" s="39" t="s">
        <v>85</v>
      </c>
      <c r="D239" s="47" t="s">
        <v>15</v>
      </c>
      <c r="E239" s="34" t="s">
        <v>123</v>
      </c>
      <c r="F239" s="34" t="s">
        <v>124</v>
      </c>
      <c r="G239" s="39" t="s">
        <v>11</v>
      </c>
      <c r="H239" s="47" t="s">
        <v>90</v>
      </c>
      <c r="I239" s="46" t="s">
        <v>94</v>
      </c>
      <c r="J239" s="46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>
      <c r="A240" s="40"/>
      <c r="B240" s="41"/>
      <c r="C240" s="42" t="s">
        <v>16</v>
      </c>
      <c r="D240" s="43"/>
      <c r="E240" s="42" t="s">
        <v>81</v>
      </c>
      <c r="F240" s="42" t="s">
        <v>82</v>
      </c>
      <c r="G240" s="44" t="s">
        <v>16</v>
      </c>
      <c r="H240" s="48" t="s">
        <v>91</v>
      </c>
      <c r="I240" s="48" t="s">
        <v>95</v>
      </c>
      <c r="J240" s="48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>
      <c r="A242" s="5" t="s">
        <v>17</v>
      </c>
      <c r="C242" s="2">
        <f>SUM(C244:C252)</f>
        <v>468</v>
      </c>
      <c r="D242" s="2">
        <f aca="true" t="shared" si="31" ref="D242:J242">SUM(D244:D252)</f>
        <v>464</v>
      </c>
      <c r="E242" s="2">
        <f t="shared" si="31"/>
        <v>231</v>
      </c>
      <c r="F242" s="2">
        <f t="shared" si="31"/>
        <v>233</v>
      </c>
      <c r="G242" s="2">
        <f t="shared" si="31"/>
        <v>4</v>
      </c>
      <c r="H242" s="2">
        <f t="shared" si="31"/>
        <v>468</v>
      </c>
      <c r="I242" s="2">
        <f t="shared" si="31"/>
        <v>0</v>
      </c>
      <c r="J242" s="2">
        <f t="shared" si="31"/>
        <v>0</v>
      </c>
      <c r="K242" s="5" t="s">
        <v>17</v>
      </c>
      <c r="M242" s="2">
        <f>SUM(M244:M252)</f>
        <v>352</v>
      </c>
      <c r="N242" s="2">
        <f aca="true" t="shared" si="32" ref="N242:S242">SUM(N244:N252)</f>
        <v>175</v>
      </c>
      <c r="O242" s="2">
        <f t="shared" si="32"/>
        <v>177</v>
      </c>
      <c r="P242" s="2">
        <f t="shared" si="32"/>
        <v>2</v>
      </c>
      <c r="Q242" s="2">
        <f t="shared" si="32"/>
        <v>2</v>
      </c>
      <c r="R242" s="2">
        <f t="shared" si="32"/>
        <v>202</v>
      </c>
      <c r="S242" s="2">
        <f t="shared" si="32"/>
        <v>3</v>
      </c>
    </row>
    <row r="244" spans="1:19" ht="12.75">
      <c r="A244" s="2" t="s">
        <v>174</v>
      </c>
      <c r="C244" s="2">
        <f>D244+G244</f>
        <v>64</v>
      </c>
      <c r="D244" s="2">
        <f>E244+F244</f>
        <v>64</v>
      </c>
      <c r="E244" s="9">
        <v>26</v>
      </c>
      <c r="F244" s="9">
        <v>38</v>
      </c>
      <c r="G244" s="9">
        <v>0</v>
      </c>
      <c r="H244" s="9">
        <v>64</v>
      </c>
      <c r="I244" s="9">
        <v>0</v>
      </c>
      <c r="J244" s="9">
        <v>0</v>
      </c>
      <c r="K244" s="2" t="s">
        <v>174</v>
      </c>
      <c r="M244" s="2">
        <f>N244+O244</f>
        <v>53</v>
      </c>
      <c r="N244" s="9">
        <v>25</v>
      </c>
      <c r="O244" s="9">
        <v>28</v>
      </c>
      <c r="P244" s="9">
        <v>0</v>
      </c>
      <c r="Q244" s="9">
        <v>0</v>
      </c>
      <c r="R244" s="9">
        <v>32</v>
      </c>
      <c r="S244" s="9">
        <v>0</v>
      </c>
    </row>
    <row r="245" spans="1:19" ht="12.75">
      <c r="A245" s="11" t="s">
        <v>116</v>
      </c>
      <c r="C245" s="2">
        <f aca="true" t="shared" si="33" ref="C245:C252">D245+G245</f>
        <v>33</v>
      </c>
      <c r="D245" s="2">
        <f aca="true" t="shared" si="34" ref="D245:D252">E245+F245</f>
        <v>32</v>
      </c>
      <c r="E245" s="9">
        <v>16</v>
      </c>
      <c r="F245" s="9">
        <v>16</v>
      </c>
      <c r="G245" s="9">
        <v>1</v>
      </c>
      <c r="H245" s="9">
        <v>33</v>
      </c>
      <c r="I245" s="9">
        <v>0</v>
      </c>
      <c r="J245" s="9">
        <v>0</v>
      </c>
      <c r="K245" s="11" t="s">
        <v>116</v>
      </c>
      <c r="M245" s="2">
        <f aca="true" t="shared" si="35" ref="M245:M252">N245+O245</f>
        <v>25</v>
      </c>
      <c r="N245" s="9">
        <v>13</v>
      </c>
      <c r="O245" s="9">
        <v>12</v>
      </c>
      <c r="P245" s="9">
        <v>2</v>
      </c>
      <c r="Q245" s="9">
        <v>0</v>
      </c>
      <c r="R245" s="9">
        <v>14</v>
      </c>
      <c r="S245" s="9">
        <v>0</v>
      </c>
    </row>
    <row r="246" spans="1:19" ht="12.75">
      <c r="A246" s="11" t="s">
        <v>115</v>
      </c>
      <c r="C246" s="2">
        <f t="shared" si="33"/>
        <v>77</v>
      </c>
      <c r="D246" s="2">
        <f t="shared" si="34"/>
        <v>76</v>
      </c>
      <c r="E246" s="9">
        <v>37</v>
      </c>
      <c r="F246" s="9">
        <v>39</v>
      </c>
      <c r="G246" s="9">
        <v>1</v>
      </c>
      <c r="H246" s="9">
        <v>77</v>
      </c>
      <c r="I246" s="9">
        <v>0</v>
      </c>
      <c r="J246" s="9">
        <v>0</v>
      </c>
      <c r="K246" s="11" t="s">
        <v>115</v>
      </c>
      <c r="M246" s="2">
        <f t="shared" si="35"/>
        <v>39</v>
      </c>
      <c r="N246" s="9">
        <v>23</v>
      </c>
      <c r="O246" s="9">
        <v>16</v>
      </c>
      <c r="P246" s="9">
        <v>0</v>
      </c>
      <c r="Q246" s="9">
        <v>1</v>
      </c>
      <c r="R246" s="9">
        <v>35</v>
      </c>
      <c r="S246" s="9">
        <v>0</v>
      </c>
    </row>
    <row r="247" spans="1:19" ht="12.75">
      <c r="A247" s="11" t="s">
        <v>114</v>
      </c>
      <c r="C247" s="2">
        <f t="shared" si="33"/>
        <v>53</v>
      </c>
      <c r="D247" s="2">
        <f t="shared" si="34"/>
        <v>53</v>
      </c>
      <c r="E247" s="9">
        <v>26</v>
      </c>
      <c r="F247" s="9">
        <v>27</v>
      </c>
      <c r="G247" s="9">
        <v>0</v>
      </c>
      <c r="H247" s="9">
        <v>53</v>
      </c>
      <c r="I247" s="9">
        <v>0</v>
      </c>
      <c r="J247" s="9">
        <v>0</v>
      </c>
      <c r="K247" s="11" t="s">
        <v>114</v>
      </c>
      <c r="M247" s="2">
        <f t="shared" si="35"/>
        <v>4</v>
      </c>
      <c r="N247" s="9">
        <v>2</v>
      </c>
      <c r="O247" s="9">
        <v>2</v>
      </c>
      <c r="P247" s="9">
        <v>0</v>
      </c>
      <c r="Q247" s="9">
        <v>0</v>
      </c>
      <c r="R247" s="9">
        <v>14</v>
      </c>
      <c r="S247" s="9">
        <v>0</v>
      </c>
    </row>
    <row r="248" spans="1:19" ht="12.75">
      <c r="A248" s="11" t="s">
        <v>175</v>
      </c>
      <c r="C248" s="2">
        <f t="shared" si="33"/>
        <v>111</v>
      </c>
      <c r="D248" s="2">
        <f t="shared" si="34"/>
        <v>111</v>
      </c>
      <c r="E248" s="9">
        <v>55</v>
      </c>
      <c r="F248" s="9">
        <v>56</v>
      </c>
      <c r="G248" s="9">
        <v>0</v>
      </c>
      <c r="H248" s="9">
        <v>111</v>
      </c>
      <c r="I248" s="9">
        <v>0</v>
      </c>
      <c r="J248" s="9">
        <v>0</v>
      </c>
      <c r="K248" s="11" t="s">
        <v>175</v>
      </c>
      <c r="M248" s="2">
        <f t="shared" si="35"/>
        <v>110</v>
      </c>
      <c r="N248" s="9">
        <v>49</v>
      </c>
      <c r="O248" s="9">
        <v>61</v>
      </c>
      <c r="P248" s="9">
        <v>0</v>
      </c>
      <c r="Q248" s="9">
        <v>0</v>
      </c>
      <c r="R248" s="9">
        <v>49</v>
      </c>
      <c r="S248" s="9">
        <v>1</v>
      </c>
    </row>
    <row r="249" spans="1:19" ht="12.75">
      <c r="A249" s="11" t="s">
        <v>113</v>
      </c>
      <c r="C249" s="2">
        <f t="shared" si="33"/>
        <v>65</v>
      </c>
      <c r="D249" s="2">
        <f t="shared" si="34"/>
        <v>63</v>
      </c>
      <c r="E249" s="9">
        <v>34</v>
      </c>
      <c r="F249" s="9">
        <v>29</v>
      </c>
      <c r="G249" s="9">
        <v>2</v>
      </c>
      <c r="H249" s="9">
        <v>65</v>
      </c>
      <c r="I249" s="9">
        <v>0</v>
      </c>
      <c r="J249" s="9">
        <v>0</v>
      </c>
      <c r="K249" s="11" t="s">
        <v>113</v>
      </c>
      <c r="M249" s="2">
        <f t="shared" si="35"/>
        <v>49</v>
      </c>
      <c r="N249" s="9">
        <v>23</v>
      </c>
      <c r="O249" s="9">
        <v>26</v>
      </c>
      <c r="P249" s="9">
        <v>0</v>
      </c>
      <c r="Q249" s="9">
        <v>1</v>
      </c>
      <c r="R249" s="9">
        <v>33</v>
      </c>
      <c r="S249" s="9">
        <v>2</v>
      </c>
    </row>
    <row r="250" spans="1:19" ht="12.75">
      <c r="A250" s="11" t="s">
        <v>176</v>
      </c>
      <c r="C250" s="2">
        <f t="shared" si="33"/>
        <v>33</v>
      </c>
      <c r="D250" s="2">
        <f t="shared" si="34"/>
        <v>33</v>
      </c>
      <c r="E250" s="9">
        <v>13</v>
      </c>
      <c r="F250" s="9">
        <v>20</v>
      </c>
      <c r="G250" s="9">
        <v>0</v>
      </c>
      <c r="H250" s="9">
        <v>33</v>
      </c>
      <c r="I250" s="9">
        <v>0</v>
      </c>
      <c r="J250" s="9">
        <v>0</v>
      </c>
      <c r="K250" s="11" t="s">
        <v>176</v>
      </c>
      <c r="M250" s="2">
        <f t="shared" si="35"/>
        <v>45</v>
      </c>
      <c r="N250" s="9">
        <v>25</v>
      </c>
      <c r="O250" s="9">
        <v>20</v>
      </c>
      <c r="P250" s="9">
        <v>0</v>
      </c>
      <c r="Q250" s="9">
        <v>0</v>
      </c>
      <c r="R250" s="9">
        <v>7</v>
      </c>
      <c r="S250" s="9">
        <v>0</v>
      </c>
    </row>
    <row r="251" spans="1:19" ht="12.75">
      <c r="A251" s="11" t="s">
        <v>111</v>
      </c>
      <c r="C251" s="2">
        <f t="shared" si="33"/>
        <v>0</v>
      </c>
      <c r="D251" s="2">
        <f t="shared" si="34"/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11" t="s">
        <v>111</v>
      </c>
      <c r="M251" s="2">
        <f t="shared" si="35"/>
        <v>6</v>
      </c>
      <c r="N251" s="9">
        <v>4</v>
      </c>
      <c r="O251" s="9">
        <v>2</v>
      </c>
      <c r="P251" s="9">
        <v>0</v>
      </c>
      <c r="Q251" s="9">
        <v>0</v>
      </c>
      <c r="R251" s="9">
        <v>1</v>
      </c>
      <c r="S251" s="9">
        <v>0</v>
      </c>
    </row>
    <row r="252" spans="1:19" ht="12.75">
      <c r="A252" s="11" t="s">
        <v>112</v>
      </c>
      <c r="C252" s="2">
        <f t="shared" si="33"/>
        <v>32</v>
      </c>
      <c r="D252" s="2">
        <f t="shared" si="34"/>
        <v>32</v>
      </c>
      <c r="E252" s="9">
        <v>24</v>
      </c>
      <c r="F252" s="9">
        <v>8</v>
      </c>
      <c r="G252" s="9">
        <v>0</v>
      </c>
      <c r="H252" s="9">
        <v>32</v>
      </c>
      <c r="I252" s="9">
        <v>0</v>
      </c>
      <c r="J252" s="9">
        <v>0</v>
      </c>
      <c r="K252" s="11" t="s">
        <v>112</v>
      </c>
      <c r="M252" s="2">
        <f t="shared" si="35"/>
        <v>21</v>
      </c>
      <c r="N252" s="9">
        <v>11</v>
      </c>
      <c r="O252" s="9">
        <v>10</v>
      </c>
      <c r="P252" s="9">
        <v>0</v>
      </c>
      <c r="Q252" s="9">
        <v>0</v>
      </c>
      <c r="R252" s="9">
        <v>17</v>
      </c>
      <c r="S252" s="9">
        <v>0</v>
      </c>
    </row>
    <row r="253" ht="12.75"/>
    <row r="254" ht="12.75">
      <c r="A254" s="5"/>
    </row>
    <row r="255" spans="1:11" ht="12.75" customHeight="1">
      <c r="A255" s="5"/>
      <c r="K255" s="5"/>
    </row>
    <row r="256" spans="1:12" ht="12.75">
      <c r="A256" s="63" t="s">
        <v>161</v>
      </c>
      <c r="B256" s="63"/>
      <c r="K256" s="63" t="s">
        <v>161</v>
      </c>
      <c r="L256" s="63"/>
    </row>
    <row r="259" spans="2:12" ht="12.75">
      <c r="B259" s="2" t="s">
        <v>104</v>
      </c>
      <c r="L259" s="2" t="s">
        <v>104</v>
      </c>
    </row>
    <row r="260" spans="3:13" ht="12.75">
      <c r="C260" s="2" t="s">
        <v>206</v>
      </c>
      <c r="M260" s="2" t="s">
        <v>206</v>
      </c>
    </row>
    <row r="262" spans="1:19" s="13" customFormat="1" ht="12.75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>
      <c r="A263" s="32"/>
      <c r="B263" s="33"/>
      <c r="C263" s="34" t="s">
        <v>84</v>
      </c>
      <c r="D263" s="60" t="s">
        <v>120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>
      <c r="A264" s="53" t="s">
        <v>117</v>
      </c>
      <c r="B264" s="54"/>
      <c r="C264" s="34" t="s">
        <v>7</v>
      </c>
      <c r="D264" s="30"/>
      <c r="E264" s="55" t="s">
        <v>121</v>
      </c>
      <c r="F264" s="57"/>
      <c r="G264" s="34" t="s">
        <v>7</v>
      </c>
      <c r="H264" s="37" t="s">
        <v>88</v>
      </c>
      <c r="I264" s="55" t="s">
        <v>92</v>
      </c>
      <c r="J264" s="57"/>
      <c r="K264" s="53" t="s">
        <v>125</v>
      </c>
      <c r="L264" s="54"/>
      <c r="M264" s="30"/>
      <c r="N264" s="55" t="s">
        <v>121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>
      <c r="A265" s="58"/>
      <c r="B265" s="59"/>
      <c r="C265" s="35"/>
      <c r="D265" s="46" t="s">
        <v>10</v>
      </c>
      <c r="E265" s="60" t="s">
        <v>122</v>
      </c>
      <c r="F265" s="62"/>
      <c r="G265" s="35"/>
      <c r="H265" s="46" t="s">
        <v>89</v>
      </c>
      <c r="I265" s="60" t="s">
        <v>98</v>
      </c>
      <c r="J265" s="62"/>
      <c r="K265" s="32"/>
      <c r="L265" s="33"/>
      <c r="M265" s="34" t="s">
        <v>10</v>
      </c>
      <c r="N265" s="60" t="s">
        <v>122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>
      <c r="A266" s="58" t="s">
        <v>118</v>
      </c>
      <c r="B266" s="59"/>
      <c r="C266" s="35"/>
      <c r="D266" s="35"/>
      <c r="E266" s="31"/>
      <c r="F266" s="31"/>
      <c r="G266" s="35"/>
      <c r="H266" s="35"/>
      <c r="I266" s="37" t="s">
        <v>93</v>
      </c>
      <c r="J266" s="37" t="s">
        <v>96</v>
      </c>
      <c r="K266" s="58" t="s">
        <v>126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>
      <c r="A267" s="32"/>
      <c r="B267" s="33"/>
      <c r="C267" s="39" t="s">
        <v>85</v>
      </c>
      <c r="D267" s="47" t="s">
        <v>15</v>
      </c>
      <c r="E267" s="34" t="s">
        <v>123</v>
      </c>
      <c r="F267" s="34" t="s">
        <v>124</v>
      </c>
      <c r="G267" s="39" t="s">
        <v>11</v>
      </c>
      <c r="H267" s="47" t="s">
        <v>90</v>
      </c>
      <c r="I267" s="46" t="s">
        <v>94</v>
      </c>
      <c r="J267" s="46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>
      <c r="A268" s="40"/>
      <c r="B268" s="41"/>
      <c r="C268" s="42" t="s">
        <v>16</v>
      </c>
      <c r="D268" s="43"/>
      <c r="E268" s="42" t="s">
        <v>81</v>
      </c>
      <c r="F268" s="42" t="s">
        <v>82</v>
      </c>
      <c r="G268" s="44" t="s">
        <v>16</v>
      </c>
      <c r="H268" s="48" t="s">
        <v>91</v>
      </c>
      <c r="I268" s="48" t="s">
        <v>95</v>
      </c>
      <c r="J268" s="48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>
      <c r="A270" s="5" t="s">
        <v>17</v>
      </c>
      <c r="C270" s="2">
        <f>SUM(C272:C277)</f>
        <v>25</v>
      </c>
      <c r="D270" s="2">
        <f aca="true" t="shared" si="36" ref="D270:J270">SUM(D272:D277)</f>
        <v>25</v>
      </c>
      <c r="E270" s="2">
        <f t="shared" si="36"/>
        <v>11</v>
      </c>
      <c r="F270" s="2">
        <f t="shared" si="36"/>
        <v>14</v>
      </c>
      <c r="G270" s="2">
        <f t="shared" si="36"/>
        <v>0</v>
      </c>
      <c r="H270" s="2">
        <f t="shared" si="36"/>
        <v>25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72</v>
      </c>
      <c r="N270" s="2">
        <f aca="true" t="shared" si="37" ref="N270:S270">SUM(N272:N277)</f>
        <v>28</v>
      </c>
      <c r="O270" s="2">
        <f t="shared" si="37"/>
        <v>44</v>
      </c>
      <c r="P270" s="2">
        <f t="shared" si="37"/>
        <v>0</v>
      </c>
      <c r="Q270" s="2">
        <f t="shared" si="37"/>
        <v>2</v>
      </c>
      <c r="R270" s="2">
        <f t="shared" si="37"/>
        <v>42</v>
      </c>
      <c r="S270" s="2">
        <f t="shared" si="37"/>
        <v>0</v>
      </c>
    </row>
    <row r="272" spans="1:19" ht="12.75">
      <c r="A272" s="11" t="s">
        <v>73</v>
      </c>
      <c r="C272" s="2">
        <f aca="true" t="shared" si="38" ref="C272:C277">D272+G272</f>
        <v>0</v>
      </c>
      <c r="D272" s="2">
        <f aca="true" t="shared" si="39" ref="D272:D277">E272+F272</f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11" t="s">
        <v>73</v>
      </c>
      <c r="M272" s="2">
        <f aca="true" t="shared" si="40" ref="M272:M277">N272+O272</f>
        <v>3</v>
      </c>
      <c r="N272" s="9">
        <v>0</v>
      </c>
      <c r="O272" s="9">
        <v>3</v>
      </c>
      <c r="P272" s="9">
        <v>0</v>
      </c>
      <c r="Q272" s="9">
        <v>0</v>
      </c>
      <c r="R272" s="9">
        <v>1</v>
      </c>
      <c r="S272" s="9">
        <v>0</v>
      </c>
    </row>
    <row r="273" spans="1:19" ht="12.75">
      <c r="A273" s="11" t="s">
        <v>30</v>
      </c>
      <c r="C273" s="2">
        <f t="shared" si="38"/>
        <v>3</v>
      </c>
      <c r="D273" s="2">
        <f t="shared" si="39"/>
        <v>3</v>
      </c>
      <c r="E273" s="9">
        <v>2</v>
      </c>
      <c r="F273" s="9">
        <v>1</v>
      </c>
      <c r="G273" s="9">
        <v>0</v>
      </c>
      <c r="H273" s="9">
        <v>3</v>
      </c>
      <c r="I273" s="9">
        <v>0</v>
      </c>
      <c r="J273" s="9">
        <v>0</v>
      </c>
      <c r="K273" s="11" t="s">
        <v>30</v>
      </c>
      <c r="M273" s="2">
        <f t="shared" si="40"/>
        <v>7</v>
      </c>
      <c r="N273" s="9">
        <v>5</v>
      </c>
      <c r="O273" s="9">
        <v>2</v>
      </c>
      <c r="P273" s="9">
        <v>0</v>
      </c>
      <c r="Q273" s="9">
        <v>0</v>
      </c>
      <c r="R273" s="9">
        <v>1</v>
      </c>
      <c r="S273" s="9">
        <v>0</v>
      </c>
    </row>
    <row r="274" spans="1:19" ht="12.75">
      <c r="A274" s="11" t="s">
        <v>33</v>
      </c>
      <c r="C274" s="2">
        <f t="shared" si="38"/>
        <v>1</v>
      </c>
      <c r="D274" s="2">
        <f t="shared" si="39"/>
        <v>1</v>
      </c>
      <c r="E274" s="9">
        <v>1</v>
      </c>
      <c r="F274" s="9">
        <v>0</v>
      </c>
      <c r="G274" s="9">
        <v>0</v>
      </c>
      <c r="H274" s="9">
        <v>1</v>
      </c>
      <c r="I274" s="9">
        <v>0</v>
      </c>
      <c r="J274" s="9">
        <v>0</v>
      </c>
      <c r="K274" s="11" t="s">
        <v>33</v>
      </c>
      <c r="M274" s="2">
        <f t="shared" si="40"/>
        <v>9</v>
      </c>
      <c r="N274" s="9">
        <v>5</v>
      </c>
      <c r="O274" s="9">
        <v>4</v>
      </c>
      <c r="P274" s="9">
        <v>0</v>
      </c>
      <c r="Q274" s="9">
        <v>1</v>
      </c>
      <c r="R274" s="9">
        <v>4</v>
      </c>
      <c r="S274" s="9">
        <v>0</v>
      </c>
    </row>
    <row r="275" spans="1:19" ht="12.75">
      <c r="A275" s="11" t="s">
        <v>48</v>
      </c>
      <c r="C275" s="2">
        <f t="shared" si="38"/>
        <v>0</v>
      </c>
      <c r="D275" s="2">
        <f t="shared" si="39"/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11" t="s">
        <v>48</v>
      </c>
      <c r="M275" s="2">
        <f t="shared" si="40"/>
        <v>2</v>
      </c>
      <c r="N275" s="9">
        <v>1</v>
      </c>
      <c r="O275" s="9">
        <v>1</v>
      </c>
      <c r="P275" s="9">
        <v>0</v>
      </c>
      <c r="Q275" s="9">
        <v>0</v>
      </c>
      <c r="R275" s="9">
        <v>2</v>
      </c>
      <c r="S275" s="9">
        <v>0</v>
      </c>
    </row>
    <row r="276" spans="1:19" ht="12.75">
      <c r="A276" s="2" t="s">
        <v>49</v>
      </c>
      <c r="C276" s="2">
        <f t="shared" si="38"/>
        <v>10</v>
      </c>
      <c r="D276" s="2">
        <f t="shared" si="39"/>
        <v>10</v>
      </c>
      <c r="E276" s="9">
        <v>4</v>
      </c>
      <c r="F276" s="9">
        <v>6</v>
      </c>
      <c r="G276" s="9">
        <v>0</v>
      </c>
      <c r="H276" s="9">
        <v>10</v>
      </c>
      <c r="I276" s="9">
        <v>0</v>
      </c>
      <c r="J276" s="9">
        <v>0</v>
      </c>
      <c r="K276" s="2" t="s">
        <v>49</v>
      </c>
      <c r="M276" s="2">
        <f t="shared" si="40"/>
        <v>37</v>
      </c>
      <c r="N276" s="9">
        <v>11</v>
      </c>
      <c r="O276" s="9">
        <v>26</v>
      </c>
      <c r="P276" s="9">
        <v>0</v>
      </c>
      <c r="Q276" s="9">
        <v>0</v>
      </c>
      <c r="R276" s="9">
        <v>17</v>
      </c>
      <c r="S276" s="9">
        <v>0</v>
      </c>
    </row>
    <row r="277" spans="1:19" ht="12.75">
      <c r="A277" s="11" t="s">
        <v>64</v>
      </c>
      <c r="C277" s="2">
        <f t="shared" si="38"/>
        <v>11</v>
      </c>
      <c r="D277" s="2">
        <f t="shared" si="39"/>
        <v>11</v>
      </c>
      <c r="E277" s="9">
        <v>4</v>
      </c>
      <c r="F277" s="9">
        <v>7</v>
      </c>
      <c r="G277" s="9">
        <v>0</v>
      </c>
      <c r="H277" s="9">
        <v>11</v>
      </c>
      <c r="I277" s="9">
        <v>0</v>
      </c>
      <c r="J277" s="9">
        <v>0</v>
      </c>
      <c r="K277" s="11" t="s">
        <v>64</v>
      </c>
      <c r="M277" s="2">
        <f t="shared" si="40"/>
        <v>14</v>
      </c>
      <c r="N277" s="9">
        <v>6</v>
      </c>
      <c r="O277" s="9">
        <v>8</v>
      </c>
      <c r="P277" s="9">
        <v>0</v>
      </c>
      <c r="Q277" s="9">
        <v>1</v>
      </c>
      <c r="R277" s="9">
        <v>17</v>
      </c>
      <c r="S277" s="9">
        <v>0</v>
      </c>
    </row>
    <row r="278" ht="12"/>
    <row r="279" ht="12.75">
      <c r="A279" s="2"/>
    </row>
    <row r="280" spans="1:11" ht="12.75" customHeight="1">
      <c r="A280" s="5"/>
      <c r="K280" s="5"/>
    </row>
    <row r="281" spans="1:11" ht="12.75">
      <c r="A281" s="5" t="s">
        <v>173</v>
      </c>
      <c r="K281" s="5" t="s">
        <v>173</v>
      </c>
    </row>
    <row r="282" spans="1:19" ht="12.75">
      <c r="A282" s="3" t="s">
        <v>135</v>
      </c>
      <c r="C282" s="2">
        <f>D282+G282</f>
        <v>0</v>
      </c>
      <c r="D282" s="2">
        <f>E282+F282</f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3" t="s">
        <v>135</v>
      </c>
      <c r="M282" s="2">
        <f>N282+O282</f>
        <v>6</v>
      </c>
      <c r="N282" s="9">
        <v>4</v>
      </c>
      <c r="O282" s="9">
        <v>2</v>
      </c>
      <c r="P282" s="9">
        <v>1</v>
      </c>
      <c r="Q282" s="9">
        <v>0</v>
      </c>
      <c r="R282" s="9">
        <v>1</v>
      </c>
      <c r="S282" s="9">
        <v>0</v>
      </c>
    </row>
    <row r="284" spans="1:11" ht="12.75">
      <c r="A284" s="5" t="s">
        <v>136</v>
      </c>
      <c r="C284"/>
      <c r="D284"/>
      <c r="K284" s="5" t="s">
        <v>136</v>
      </c>
    </row>
    <row r="285" spans="1:19" ht="12.75">
      <c r="A285" s="3" t="s">
        <v>137</v>
      </c>
      <c r="C285" s="2">
        <f>D285+G285</f>
        <v>2</v>
      </c>
      <c r="D285" s="2">
        <f>E285+F285</f>
        <v>2</v>
      </c>
      <c r="E285" s="9">
        <v>2</v>
      </c>
      <c r="F285" s="9">
        <v>0</v>
      </c>
      <c r="G285" s="9">
        <v>0</v>
      </c>
      <c r="H285" s="9">
        <v>2</v>
      </c>
      <c r="I285" s="9">
        <v>0</v>
      </c>
      <c r="J285" s="9">
        <v>0</v>
      </c>
      <c r="K285" s="3" t="s">
        <v>137</v>
      </c>
      <c r="M285" s="2">
        <f>N285+O285</f>
        <v>19</v>
      </c>
      <c r="N285" s="9">
        <v>9</v>
      </c>
      <c r="O285" s="9">
        <v>10</v>
      </c>
      <c r="P285" s="9">
        <v>1</v>
      </c>
      <c r="Q285" s="9">
        <v>2</v>
      </c>
      <c r="R285" s="9">
        <v>4</v>
      </c>
      <c r="S285" s="9">
        <v>1</v>
      </c>
    </row>
    <row r="286" ht="12.75">
      <c r="R286" s="2" t="s">
        <v>181</v>
      </c>
    </row>
    <row r="287" spans="1:19" ht="12.75">
      <c r="A287" s="6" t="s">
        <v>17</v>
      </c>
      <c r="C287" s="2">
        <f>D287+G287</f>
        <v>1728</v>
      </c>
      <c r="D287" s="2">
        <f>E287+F287</f>
        <v>1718</v>
      </c>
      <c r="E287" s="2">
        <f aca="true" t="shared" si="41" ref="E287:J287">SUM(E26,E53,E75,E107,E138,E160,E191,E219,E242,E270,E282,E285)</f>
        <v>877</v>
      </c>
      <c r="F287" s="2">
        <f t="shared" si="41"/>
        <v>841</v>
      </c>
      <c r="G287" s="2">
        <f t="shared" si="41"/>
        <v>10</v>
      </c>
      <c r="H287" s="2">
        <f t="shared" si="41"/>
        <v>1728</v>
      </c>
      <c r="I287" s="2">
        <f t="shared" si="41"/>
        <v>0</v>
      </c>
      <c r="J287" s="2">
        <f t="shared" si="41"/>
        <v>0</v>
      </c>
      <c r="K287" s="6" t="s">
        <v>17</v>
      </c>
      <c r="M287" s="2">
        <f>N287+O287</f>
        <v>1634</v>
      </c>
      <c r="N287" s="2">
        <f aca="true" t="shared" si="42" ref="N287:S287">SUM(N26,N53,N75,N107,N138,N160,N191,N219,N242,N270,N282,N285)</f>
        <v>828</v>
      </c>
      <c r="O287" s="2">
        <f t="shared" si="42"/>
        <v>806</v>
      </c>
      <c r="P287" s="2">
        <f t="shared" si="42"/>
        <v>13</v>
      </c>
      <c r="Q287" s="2">
        <f t="shared" si="42"/>
        <v>39</v>
      </c>
      <c r="R287" s="2">
        <f t="shared" si="42"/>
        <v>1209</v>
      </c>
      <c r="S287" s="2">
        <f t="shared" si="42"/>
        <v>67</v>
      </c>
    </row>
    <row r="288" spans="1:11" ht="12.75">
      <c r="A288" s="12" t="s">
        <v>18</v>
      </c>
      <c r="K288" s="12" t="s">
        <v>18</v>
      </c>
    </row>
    <row r="289" spans="3:19" ht="12.7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</row>
    <row r="290" spans="3:19" ht="12.7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</row>
    <row r="293" spans="2:12" ht="12.75">
      <c r="B293" s="2" t="s">
        <v>104</v>
      </c>
      <c r="L293" s="2" t="s">
        <v>104</v>
      </c>
    </row>
    <row r="294" spans="3:13" ht="12.75">
      <c r="C294" s="2" t="s">
        <v>206</v>
      </c>
      <c r="M294" s="2" t="s">
        <v>206</v>
      </c>
    </row>
    <row r="296" spans="1:19" s="13" customFormat="1" ht="12.75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>
      <c r="A297" s="32"/>
      <c r="B297" s="33"/>
      <c r="C297" s="34" t="s">
        <v>84</v>
      </c>
      <c r="D297" s="60" t="s">
        <v>120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>
      <c r="A298" s="53" t="s">
        <v>154</v>
      </c>
      <c r="B298" s="54"/>
      <c r="C298" s="34" t="s">
        <v>7</v>
      </c>
      <c r="D298" s="30"/>
      <c r="E298" s="55" t="s">
        <v>121</v>
      </c>
      <c r="F298" s="57"/>
      <c r="G298" s="34" t="s">
        <v>7</v>
      </c>
      <c r="H298" s="37" t="s">
        <v>88</v>
      </c>
      <c r="I298" s="55" t="s">
        <v>92</v>
      </c>
      <c r="J298" s="57"/>
      <c r="K298" s="53" t="s">
        <v>154</v>
      </c>
      <c r="L298" s="54"/>
      <c r="M298" s="30"/>
      <c r="N298" s="55" t="s">
        <v>121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>
      <c r="A299" s="58"/>
      <c r="B299" s="59"/>
      <c r="C299" s="35"/>
      <c r="D299" s="46" t="s">
        <v>10</v>
      </c>
      <c r="E299" s="60" t="s">
        <v>122</v>
      </c>
      <c r="F299" s="62"/>
      <c r="G299" s="35"/>
      <c r="H299" s="46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122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>
      <c r="A300" s="58" t="s">
        <v>153</v>
      </c>
      <c r="B300" s="59"/>
      <c r="C300" s="35"/>
      <c r="D300" s="35"/>
      <c r="E300" s="31"/>
      <c r="F300" s="31"/>
      <c r="G300" s="35"/>
      <c r="H300" s="35"/>
      <c r="I300" s="37" t="s">
        <v>93</v>
      </c>
      <c r="J300" s="37" t="s">
        <v>96</v>
      </c>
      <c r="K300" s="58" t="s">
        <v>153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>
      <c r="A301" s="32"/>
      <c r="B301" s="33"/>
      <c r="C301" s="39" t="s">
        <v>85</v>
      </c>
      <c r="D301" s="47" t="s">
        <v>15</v>
      </c>
      <c r="E301" s="34" t="s">
        <v>123</v>
      </c>
      <c r="F301" s="34" t="s">
        <v>124</v>
      </c>
      <c r="G301" s="39" t="s">
        <v>11</v>
      </c>
      <c r="H301" s="47" t="s">
        <v>90</v>
      </c>
      <c r="I301" s="46" t="s">
        <v>94</v>
      </c>
      <c r="J301" s="46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>
      <c r="A302" s="40"/>
      <c r="B302" s="41"/>
      <c r="C302" s="42" t="s">
        <v>16</v>
      </c>
      <c r="D302" s="43"/>
      <c r="E302" s="42" t="s">
        <v>81</v>
      </c>
      <c r="F302" s="42" t="s">
        <v>82</v>
      </c>
      <c r="G302" s="44" t="s">
        <v>16</v>
      </c>
      <c r="H302" s="48" t="s">
        <v>91</v>
      </c>
      <c r="I302" s="48" t="s">
        <v>95</v>
      </c>
      <c r="J302" s="48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19" ht="12.75">
      <c r="A304" s="5" t="s">
        <v>17</v>
      </c>
      <c r="C304" s="2">
        <f aca="true" t="shared" si="43" ref="C304:J304">SUM(C307:C316)</f>
        <v>1726</v>
      </c>
      <c r="D304" s="2">
        <f t="shared" si="43"/>
        <v>1716</v>
      </c>
      <c r="E304" s="2">
        <f t="shared" si="43"/>
        <v>875</v>
      </c>
      <c r="F304" s="2">
        <f t="shared" si="43"/>
        <v>841</v>
      </c>
      <c r="G304" s="2">
        <f t="shared" si="43"/>
        <v>10</v>
      </c>
      <c r="H304" s="2">
        <f t="shared" si="43"/>
        <v>1726</v>
      </c>
      <c r="I304" s="2">
        <f t="shared" si="43"/>
        <v>0</v>
      </c>
      <c r="J304" s="2">
        <f t="shared" si="43"/>
        <v>0</v>
      </c>
      <c r="K304" s="5" t="s">
        <v>17</v>
      </c>
      <c r="M304" s="2">
        <f aca="true" t="shared" si="44" ref="M304:S304">SUM(M307:M316)</f>
        <v>1609</v>
      </c>
      <c r="N304" s="2">
        <f t="shared" si="44"/>
        <v>815</v>
      </c>
      <c r="O304" s="2">
        <f t="shared" si="44"/>
        <v>794</v>
      </c>
      <c r="P304" s="2">
        <f t="shared" si="44"/>
        <v>11</v>
      </c>
      <c r="Q304" s="2">
        <f t="shared" si="44"/>
        <v>37</v>
      </c>
      <c r="R304" s="2">
        <f t="shared" si="44"/>
        <v>1204</v>
      </c>
      <c r="S304" s="2">
        <f t="shared" si="44"/>
        <v>66</v>
      </c>
    </row>
    <row r="306" spans="1:11" ht="12.75">
      <c r="A306" s="2" t="s">
        <v>152</v>
      </c>
      <c r="K306" s="2" t="s">
        <v>152</v>
      </c>
    </row>
    <row r="307" spans="1:19" ht="12.75">
      <c r="A307" s="2" t="s">
        <v>142</v>
      </c>
      <c r="C307" s="2">
        <f>C26</f>
        <v>181</v>
      </c>
      <c r="D307" s="2">
        <f aca="true" t="shared" si="45" ref="D307:J307">D26</f>
        <v>179</v>
      </c>
      <c r="E307" s="2">
        <f t="shared" si="45"/>
        <v>94</v>
      </c>
      <c r="F307" s="2">
        <f t="shared" si="45"/>
        <v>85</v>
      </c>
      <c r="G307" s="2">
        <f t="shared" si="45"/>
        <v>2</v>
      </c>
      <c r="H307" s="2">
        <f t="shared" si="45"/>
        <v>181</v>
      </c>
      <c r="I307" s="2">
        <f t="shared" si="45"/>
        <v>0</v>
      </c>
      <c r="J307" s="2">
        <f t="shared" si="45"/>
        <v>0</v>
      </c>
      <c r="K307" s="2" t="s">
        <v>142</v>
      </c>
      <c r="M307" s="2">
        <f>M26</f>
        <v>168</v>
      </c>
      <c r="N307" s="2">
        <f aca="true" t="shared" si="46" ref="N307:S307">N26</f>
        <v>82</v>
      </c>
      <c r="O307" s="2">
        <f t="shared" si="46"/>
        <v>86</v>
      </c>
      <c r="P307" s="2">
        <f t="shared" si="46"/>
        <v>2</v>
      </c>
      <c r="Q307" s="2">
        <f t="shared" si="46"/>
        <v>5</v>
      </c>
      <c r="R307" s="2">
        <f t="shared" si="46"/>
        <v>163</v>
      </c>
      <c r="S307" s="2">
        <f t="shared" si="46"/>
        <v>21</v>
      </c>
    </row>
    <row r="308" spans="1:19" ht="12.75">
      <c r="A308" s="2" t="s">
        <v>143</v>
      </c>
      <c r="C308" s="2">
        <f>C53</f>
        <v>14</v>
      </c>
      <c r="D308" s="2">
        <f aca="true" t="shared" si="47" ref="D308:J308">D53</f>
        <v>14</v>
      </c>
      <c r="E308" s="2">
        <f t="shared" si="47"/>
        <v>10</v>
      </c>
      <c r="F308" s="2">
        <f t="shared" si="47"/>
        <v>4</v>
      </c>
      <c r="G308" s="2">
        <f t="shared" si="47"/>
        <v>0</v>
      </c>
      <c r="H308" s="2">
        <f t="shared" si="47"/>
        <v>14</v>
      </c>
      <c r="I308" s="2">
        <f t="shared" si="47"/>
        <v>0</v>
      </c>
      <c r="J308" s="2">
        <f t="shared" si="47"/>
        <v>0</v>
      </c>
      <c r="K308" s="2" t="s">
        <v>143</v>
      </c>
      <c r="M308" s="2">
        <f>M53</f>
        <v>38</v>
      </c>
      <c r="N308" s="2">
        <f aca="true" t="shared" si="48" ref="N308:S308">N53</f>
        <v>20</v>
      </c>
      <c r="O308" s="2">
        <f t="shared" si="48"/>
        <v>18</v>
      </c>
      <c r="P308" s="2">
        <f t="shared" si="48"/>
        <v>0</v>
      </c>
      <c r="Q308" s="2">
        <f t="shared" si="48"/>
        <v>0</v>
      </c>
      <c r="R308" s="2">
        <f t="shared" si="48"/>
        <v>26</v>
      </c>
      <c r="S308" s="2">
        <f t="shared" si="48"/>
        <v>4</v>
      </c>
    </row>
    <row r="309" spans="1:19" ht="12.75">
      <c r="A309" s="2" t="s">
        <v>144</v>
      </c>
      <c r="C309" s="2">
        <f>C75</f>
        <v>326</v>
      </c>
      <c r="D309" s="2">
        <f aca="true" t="shared" si="49" ref="D309:J309">D75</f>
        <v>326</v>
      </c>
      <c r="E309" s="2">
        <f t="shared" si="49"/>
        <v>161</v>
      </c>
      <c r="F309" s="2">
        <f t="shared" si="49"/>
        <v>165</v>
      </c>
      <c r="G309" s="2">
        <f t="shared" si="49"/>
        <v>0</v>
      </c>
      <c r="H309" s="2">
        <f t="shared" si="49"/>
        <v>326</v>
      </c>
      <c r="I309" s="2">
        <f t="shared" si="49"/>
        <v>0</v>
      </c>
      <c r="J309" s="2">
        <f t="shared" si="49"/>
        <v>0</v>
      </c>
      <c r="K309" s="2" t="s">
        <v>144</v>
      </c>
      <c r="M309" s="2">
        <f>M75</f>
        <v>283</v>
      </c>
      <c r="N309" s="2">
        <f aca="true" t="shared" si="50" ref="N309:S309">N75</f>
        <v>142</v>
      </c>
      <c r="O309" s="2">
        <f t="shared" si="50"/>
        <v>141</v>
      </c>
      <c r="P309" s="2">
        <f t="shared" si="50"/>
        <v>4</v>
      </c>
      <c r="Q309" s="2">
        <f t="shared" si="50"/>
        <v>10</v>
      </c>
      <c r="R309" s="2">
        <f t="shared" si="50"/>
        <v>223</v>
      </c>
      <c r="S309" s="2">
        <f t="shared" si="50"/>
        <v>19</v>
      </c>
    </row>
    <row r="310" spans="1:19" ht="27.75" customHeight="1">
      <c r="A310" s="63" t="s">
        <v>145</v>
      </c>
      <c r="B310" s="63"/>
      <c r="C310" s="2">
        <f>C107</f>
        <v>292</v>
      </c>
      <c r="D310" s="2">
        <f aca="true" t="shared" si="51" ref="D310:J310">D107</f>
        <v>290</v>
      </c>
      <c r="E310" s="2">
        <f t="shared" si="51"/>
        <v>155</v>
      </c>
      <c r="F310" s="2">
        <f t="shared" si="51"/>
        <v>135</v>
      </c>
      <c r="G310" s="2">
        <f t="shared" si="51"/>
        <v>2</v>
      </c>
      <c r="H310" s="2">
        <f t="shared" si="51"/>
        <v>292</v>
      </c>
      <c r="I310" s="2">
        <f t="shared" si="51"/>
        <v>0</v>
      </c>
      <c r="J310" s="2">
        <f t="shared" si="51"/>
        <v>0</v>
      </c>
      <c r="K310" s="63" t="s">
        <v>145</v>
      </c>
      <c r="L310" s="63"/>
      <c r="M310" s="2">
        <f>M107</f>
        <v>294</v>
      </c>
      <c r="N310" s="2">
        <f aca="true" t="shared" si="52" ref="N310:S310">N107</f>
        <v>170</v>
      </c>
      <c r="O310" s="2">
        <f t="shared" si="52"/>
        <v>124</v>
      </c>
      <c r="P310" s="2">
        <f t="shared" si="52"/>
        <v>0</v>
      </c>
      <c r="Q310" s="2">
        <f t="shared" si="52"/>
        <v>10</v>
      </c>
      <c r="R310" s="2">
        <f t="shared" si="52"/>
        <v>230</v>
      </c>
      <c r="S310" s="2">
        <f t="shared" si="52"/>
        <v>14</v>
      </c>
    </row>
    <row r="311" spans="1:19" ht="26.25" customHeight="1">
      <c r="A311" s="63" t="s">
        <v>146</v>
      </c>
      <c r="B311" s="63"/>
      <c r="C311" s="2">
        <f>C138</f>
        <v>24</v>
      </c>
      <c r="D311" s="2">
        <f aca="true" t="shared" si="53" ref="D311:J311">D138</f>
        <v>24</v>
      </c>
      <c r="E311" s="2">
        <f t="shared" si="53"/>
        <v>14</v>
      </c>
      <c r="F311" s="2">
        <f t="shared" si="53"/>
        <v>10</v>
      </c>
      <c r="G311" s="2">
        <f t="shared" si="53"/>
        <v>0</v>
      </c>
      <c r="H311" s="2">
        <f t="shared" si="53"/>
        <v>24</v>
      </c>
      <c r="I311" s="2">
        <f t="shared" si="53"/>
        <v>0</v>
      </c>
      <c r="J311" s="2">
        <f t="shared" si="53"/>
        <v>0</v>
      </c>
      <c r="K311" s="63" t="s">
        <v>146</v>
      </c>
      <c r="L311" s="63"/>
      <c r="M311" s="2">
        <f>M138</f>
        <v>23</v>
      </c>
      <c r="N311" s="2">
        <f aca="true" t="shared" si="54" ref="N311:S311">N138</f>
        <v>8</v>
      </c>
      <c r="O311" s="2">
        <f t="shared" si="54"/>
        <v>15</v>
      </c>
      <c r="P311" s="2">
        <f t="shared" si="54"/>
        <v>0</v>
      </c>
      <c r="Q311" s="2">
        <f t="shared" si="54"/>
        <v>0</v>
      </c>
      <c r="R311" s="2">
        <f t="shared" si="54"/>
        <v>7</v>
      </c>
      <c r="S311" s="2">
        <f t="shared" si="54"/>
        <v>0</v>
      </c>
    </row>
    <row r="312" spans="1:19" ht="27" customHeight="1">
      <c r="A312" s="63" t="s">
        <v>162</v>
      </c>
      <c r="B312" s="63"/>
      <c r="C312" s="2">
        <f>C160</f>
        <v>143</v>
      </c>
      <c r="D312" s="2">
        <f aca="true" t="shared" si="55" ref="D312:J312">D160</f>
        <v>142</v>
      </c>
      <c r="E312" s="2">
        <f t="shared" si="55"/>
        <v>83</v>
      </c>
      <c r="F312" s="2">
        <f t="shared" si="55"/>
        <v>59</v>
      </c>
      <c r="G312" s="2">
        <f t="shared" si="55"/>
        <v>1</v>
      </c>
      <c r="H312" s="2">
        <f t="shared" si="55"/>
        <v>143</v>
      </c>
      <c r="I312" s="2">
        <f t="shared" si="55"/>
        <v>0</v>
      </c>
      <c r="J312" s="2">
        <f t="shared" si="55"/>
        <v>0</v>
      </c>
      <c r="K312" s="63" t="s">
        <v>162</v>
      </c>
      <c r="L312" s="63"/>
      <c r="M312" s="2">
        <f>M160</f>
        <v>136</v>
      </c>
      <c r="N312" s="2">
        <f aca="true" t="shared" si="56" ref="N312:S312">N160</f>
        <v>71</v>
      </c>
      <c r="O312" s="2">
        <f t="shared" si="56"/>
        <v>65</v>
      </c>
      <c r="P312" s="2">
        <f t="shared" si="56"/>
        <v>1</v>
      </c>
      <c r="Q312" s="2">
        <f t="shared" si="56"/>
        <v>6</v>
      </c>
      <c r="R312" s="2">
        <f t="shared" si="56"/>
        <v>130</v>
      </c>
      <c r="S312" s="2">
        <f t="shared" si="56"/>
        <v>3</v>
      </c>
    </row>
    <row r="313" spans="1:19" ht="26.25" customHeight="1">
      <c r="A313" s="63" t="s">
        <v>148</v>
      </c>
      <c r="B313" s="63"/>
      <c r="C313" s="2">
        <f>C191</f>
        <v>183</v>
      </c>
      <c r="D313" s="2">
        <f aca="true" t="shared" si="57" ref="D313:J313">D191</f>
        <v>182</v>
      </c>
      <c r="E313" s="2">
        <f t="shared" si="57"/>
        <v>84</v>
      </c>
      <c r="F313" s="2">
        <f t="shared" si="57"/>
        <v>98</v>
      </c>
      <c r="G313" s="2">
        <f t="shared" si="57"/>
        <v>1</v>
      </c>
      <c r="H313" s="2">
        <f t="shared" si="57"/>
        <v>183</v>
      </c>
      <c r="I313" s="2">
        <f t="shared" si="57"/>
        <v>0</v>
      </c>
      <c r="J313" s="2">
        <f t="shared" si="57"/>
        <v>0</v>
      </c>
      <c r="K313" s="63" t="s">
        <v>148</v>
      </c>
      <c r="L313" s="63"/>
      <c r="M313" s="2">
        <f>M191</f>
        <v>163</v>
      </c>
      <c r="N313" s="2">
        <f aca="true" t="shared" si="58" ref="N313:S313">N191</f>
        <v>87</v>
      </c>
      <c r="O313" s="2">
        <f t="shared" si="58"/>
        <v>76</v>
      </c>
      <c r="P313" s="2">
        <f t="shared" si="58"/>
        <v>2</v>
      </c>
      <c r="Q313" s="2">
        <f t="shared" si="58"/>
        <v>1</v>
      </c>
      <c r="R313" s="2">
        <f t="shared" si="58"/>
        <v>122</v>
      </c>
      <c r="S313" s="2">
        <f t="shared" si="58"/>
        <v>2</v>
      </c>
    </row>
    <row r="314" spans="1:19" ht="27" customHeight="1">
      <c r="A314" s="63" t="s">
        <v>149</v>
      </c>
      <c r="B314" s="63"/>
      <c r="C314" s="2">
        <f>C219</f>
        <v>70</v>
      </c>
      <c r="D314" s="2">
        <f aca="true" t="shared" si="59" ref="D314:J314">D219</f>
        <v>70</v>
      </c>
      <c r="E314" s="2">
        <f t="shared" si="59"/>
        <v>32</v>
      </c>
      <c r="F314" s="2">
        <f t="shared" si="59"/>
        <v>38</v>
      </c>
      <c r="G314" s="2">
        <f t="shared" si="59"/>
        <v>0</v>
      </c>
      <c r="H314" s="2">
        <f t="shared" si="59"/>
        <v>70</v>
      </c>
      <c r="I314" s="2">
        <f t="shared" si="59"/>
        <v>0</v>
      </c>
      <c r="J314" s="2">
        <f t="shared" si="59"/>
        <v>0</v>
      </c>
      <c r="K314" s="63" t="s">
        <v>149</v>
      </c>
      <c r="L314" s="63"/>
      <c r="M314" s="2">
        <f>M219</f>
        <v>80</v>
      </c>
      <c r="N314" s="2">
        <f aca="true" t="shared" si="60" ref="N314:S314">N219</f>
        <v>32</v>
      </c>
      <c r="O314" s="2">
        <f t="shared" si="60"/>
        <v>48</v>
      </c>
      <c r="P314" s="2">
        <f t="shared" si="60"/>
        <v>0</v>
      </c>
      <c r="Q314" s="2">
        <f t="shared" si="60"/>
        <v>1</v>
      </c>
      <c r="R314" s="2">
        <f t="shared" si="60"/>
        <v>59</v>
      </c>
      <c r="S314" s="2">
        <f t="shared" si="60"/>
        <v>0</v>
      </c>
    </row>
    <row r="315" spans="1:19" ht="12.75">
      <c r="A315" s="2" t="s">
        <v>150</v>
      </c>
      <c r="C315" s="2">
        <f>C242</f>
        <v>468</v>
      </c>
      <c r="D315" s="2">
        <f aca="true" t="shared" si="61" ref="D315:J315">D242</f>
        <v>464</v>
      </c>
      <c r="E315" s="2">
        <f t="shared" si="61"/>
        <v>231</v>
      </c>
      <c r="F315" s="2">
        <f t="shared" si="61"/>
        <v>233</v>
      </c>
      <c r="G315" s="2">
        <f t="shared" si="61"/>
        <v>4</v>
      </c>
      <c r="H315" s="2">
        <f t="shared" si="61"/>
        <v>468</v>
      </c>
      <c r="I315" s="2">
        <f t="shared" si="61"/>
        <v>0</v>
      </c>
      <c r="J315" s="2">
        <f t="shared" si="61"/>
        <v>0</v>
      </c>
      <c r="K315" s="2" t="s">
        <v>150</v>
      </c>
      <c r="M315" s="2">
        <f>M242</f>
        <v>352</v>
      </c>
      <c r="N315" s="2">
        <f aca="true" t="shared" si="62" ref="N315:S315">N242</f>
        <v>175</v>
      </c>
      <c r="O315" s="2">
        <f t="shared" si="62"/>
        <v>177</v>
      </c>
      <c r="P315" s="2">
        <f t="shared" si="62"/>
        <v>2</v>
      </c>
      <c r="Q315" s="2">
        <f t="shared" si="62"/>
        <v>2</v>
      </c>
      <c r="R315" s="2">
        <f t="shared" si="62"/>
        <v>202</v>
      </c>
      <c r="S315" s="2">
        <f t="shared" si="62"/>
        <v>3</v>
      </c>
    </row>
    <row r="316" spans="1:19" ht="27" customHeight="1">
      <c r="A316" s="63" t="s">
        <v>151</v>
      </c>
      <c r="B316" s="63"/>
      <c r="C316" s="2">
        <f>C270</f>
        <v>25</v>
      </c>
      <c r="D316" s="2">
        <f aca="true" t="shared" si="63" ref="D316:J316">D270</f>
        <v>25</v>
      </c>
      <c r="E316" s="2">
        <f t="shared" si="63"/>
        <v>11</v>
      </c>
      <c r="F316" s="2">
        <f t="shared" si="63"/>
        <v>14</v>
      </c>
      <c r="G316" s="2">
        <f t="shared" si="63"/>
        <v>0</v>
      </c>
      <c r="H316" s="2">
        <f t="shared" si="63"/>
        <v>25</v>
      </c>
      <c r="I316" s="2">
        <f t="shared" si="63"/>
        <v>0</v>
      </c>
      <c r="J316" s="2">
        <f t="shared" si="63"/>
        <v>0</v>
      </c>
      <c r="K316" s="63" t="s">
        <v>151</v>
      </c>
      <c r="L316" s="63"/>
      <c r="M316" s="2">
        <f>M270</f>
        <v>72</v>
      </c>
      <c r="N316" s="2">
        <f aca="true" t="shared" si="64" ref="N316:S316">N270</f>
        <v>28</v>
      </c>
      <c r="O316" s="2">
        <f t="shared" si="64"/>
        <v>44</v>
      </c>
      <c r="P316" s="2">
        <f t="shared" si="64"/>
        <v>0</v>
      </c>
      <c r="Q316" s="2">
        <f t="shared" si="64"/>
        <v>2</v>
      </c>
      <c r="R316" s="2">
        <f t="shared" si="64"/>
        <v>42</v>
      </c>
      <c r="S316" s="2">
        <f t="shared" si="64"/>
        <v>0</v>
      </c>
    </row>
  </sheetData>
  <sheetProtection/>
  <mergeCells count="224">
    <mergeCell ref="N20:O20"/>
    <mergeCell ref="A21:B21"/>
    <mergeCell ref="E21:F21"/>
    <mergeCell ref="I21:J21"/>
    <mergeCell ref="P19:Q19"/>
    <mergeCell ref="D18:F18"/>
    <mergeCell ref="H18:J18"/>
    <mergeCell ref="M18:O18"/>
    <mergeCell ref="P18:Q18"/>
    <mergeCell ref="D19:F19"/>
    <mergeCell ref="M46:O46"/>
    <mergeCell ref="P46:Q46"/>
    <mergeCell ref="A22:B22"/>
    <mergeCell ref="K22:L22"/>
    <mergeCell ref="H19:J19"/>
    <mergeCell ref="M19:O19"/>
    <mergeCell ref="N21:O21"/>
    <mergeCell ref="A20:B20"/>
    <mergeCell ref="M45:O45"/>
    <mergeCell ref="P45:Q45"/>
    <mergeCell ref="E47:F47"/>
    <mergeCell ref="I47:J47"/>
    <mergeCell ref="K47:L47"/>
    <mergeCell ref="E20:F20"/>
    <mergeCell ref="I20:J20"/>
    <mergeCell ref="K20:L20"/>
    <mergeCell ref="D45:F45"/>
    <mergeCell ref="H45:J45"/>
    <mergeCell ref="D46:F46"/>
    <mergeCell ref="H46:J46"/>
    <mergeCell ref="A49:B49"/>
    <mergeCell ref="K49:L49"/>
    <mergeCell ref="D67:F67"/>
    <mergeCell ref="H67:J67"/>
    <mergeCell ref="N47:O47"/>
    <mergeCell ref="A48:B48"/>
    <mergeCell ref="E48:F48"/>
    <mergeCell ref="I48:J48"/>
    <mergeCell ref="N48:O48"/>
    <mergeCell ref="A47:B47"/>
    <mergeCell ref="E69:F69"/>
    <mergeCell ref="I69:J69"/>
    <mergeCell ref="K69:L69"/>
    <mergeCell ref="M67:O67"/>
    <mergeCell ref="P67:Q67"/>
    <mergeCell ref="D68:F68"/>
    <mergeCell ref="H68:J68"/>
    <mergeCell ref="M68:O68"/>
    <mergeCell ref="P68:Q68"/>
    <mergeCell ref="A71:B71"/>
    <mergeCell ref="K71:L71"/>
    <mergeCell ref="D99:F99"/>
    <mergeCell ref="H99:J99"/>
    <mergeCell ref="N69:O69"/>
    <mergeCell ref="A70:B70"/>
    <mergeCell ref="E70:F70"/>
    <mergeCell ref="I70:J70"/>
    <mergeCell ref="N70:O70"/>
    <mergeCell ref="A69:B69"/>
    <mergeCell ref="E101:F101"/>
    <mergeCell ref="I101:J101"/>
    <mergeCell ref="K101:L101"/>
    <mergeCell ref="M99:O99"/>
    <mergeCell ref="P99:Q99"/>
    <mergeCell ref="D100:F100"/>
    <mergeCell ref="H100:J100"/>
    <mergeCell ref="M100:O100"/>
    <mergeCell ref="P100:Q100"/>
    <mergeCell ref="A103:B103"/>
    <mergeCell ref="K103:L103"/>
    <mergeCell ref="D130:F130"/>
    <mergeCell ref="H130:J130"/>
    <mergeCell ref="N101:O101"/>
    <mergeCell ref="A102:B102"/>
    <mergeCell ref="E102:F102"/>
    <mergeCell ref="I102:J102"/>
    <mergeCell ref="N102:O102"/>
    <mergeCell ref="A101:B101"/>
    <mergeCell ref="E132:F132"/>
    <mergeCell ref="I132:J132"/>
    <mergeCell ref="K132:L132"/>
    <mergeCell ref="M130:O130"/>
    <mergeCell ref="P130:Q130"/>
    <mergeCell ref="D131:F131"/>
    <mergeCell ref="H131:J131"/>
    <mergeCell ref="M131:O131"/>
    <mergeCell ref="P131:Q131"/>
    <mergeCell ref="A134:B134"/>
    <mergeCell ref="K134:L134"/>
    <mergeCell ref="D152:F152"/>
    <mergeCell ref="H152:J152"/>
    <mergeCell ref="N132:O132"/>
    <mergeCell ref="A133:B133"/>
    <mergeCell ref="E133:F133"/>
    <mergeCell ref="I133:J133"/>
    <mergeCell ref="N133:O133"/>
    <mergeCell ref="A132:B132"/>
    <mergeCell ref="E154:F154"/>
    <mergeCell ref="I154:J154"/>
    <mergeCell ref="K154:L154"/>
    <mergeCell ref="M152:O152"/>
    <mergeCell ref="P152:Q152"/>
    <mergeCell ref="D153:F153"/>
    <mergeCell ref="H153:J153"/>
    <mergeCell ref="M153:O153"/>
    <mergeCell ref="P153:Q153"/>
    <mergeCell ref="A156:B156"/>
    <mergeCell ref="K156:L156"/>
    <mergeCell ref="D183:F183"/>
    <mergeCell ref="H183:J183"/>
    <mergeCell ref="N154:O154"/>
    <mergeCell ref="A155:B155"/>
    <mergeCell ref="E155:F155"/>
    <mergeCell ref="I155:J155"/>
    <mergeCell ref="N155:O155"/>
    <mergeCell ref="A154:B154"/>
    <mergeCell ref="E185:F185"/>
    <mergeCell ref="I185:J185"/>
    <mergeCell ref="K185:L185"/>
    <mergeCell ref="M183:O183"/>
    <mergeCell ref="P183:Q183"/>
    <mergeCell ref="D184:F184"/>
    <mergeCell ref="H184:J184"/>
    <mergeCell ref="M184:O184"/>
    <mergeCell ref="P184:Q184"/>
    <mergeCell ref="A187:B187"/>
    <mergeCell ref="K187:L187"/>
    <mergeCell ref="D211:F211"/>
    <mergeCell ref="H211:J211"/>
    <mergeCell ref="N185:O185"/>
    <mergeCell ref="A186:B186"/>
    <mergeCell ref="E186:F186"/>
    <mergeCell ref="I186:J186"/>
    <mergeCell ref="N186:O186"/>
    <mergeCell ref="A185:B185"/>
    <mergeCell ref="E213:F213"/>
    <mergeCell ref="I213:J213"/>
    <mergeCell ref="K213:L213"/>
    <mergeCell ref="M211:O211"/>
    <mergeCell ref="P211:Q211"/>
    <mergeCell ref="D212:F212"/>
    <mergeCell ref="H212:J212"/>
    <mergeCell ref="M212:O212"/>
    <mergeCell ref="P212:Q212"/>
    <mergeCell ref="A215:B215"/>
    <mergeCell ref="K215:L215"/>
    <mergeCell ref="D234:F234"/>
    <mergeCell ref="H234:J234"/>
    <mergeCell ref="N213:O213"/>
    <mergeCell ref="A214:B214"/>
    <mergeCell ref="E214:F214"/>
    <mergeCell ref="I214:J214"/>
    <mergeCell ref="N214:O214"/>
    <mergeCell ref="A213:B213"/>
    <mergeCell ref="M234:O234"/>
    <mergeCell ref="P234:Q234"/>
    <mergeCell ref="D235:F235"/>
    <mergeCell ref="H235:J235"/>
    <mergeCell ref="M235:O235"/>
    <mergeCell ref="P235:Q235"/>
    <mergeCell ref="N236:O236"/>
    <mergeCell ref="A237:B237"/>
    <mergeCell ref="E237:F237"/>
    <mergeCell ref="I237:J237"/>
    <mergeCell ref="N237:O237"/>
    <mergeCell ref="A236:B236"/>
    <mergeCell ref="E236:F236"/>
    <mergeCell ref="I236:J236"/>
    <mergeCell ref="K236:L236"/>
    <mergeCell ref="A238:B238"/>
    <mergeCell ref="K238:L238"/>
    <mergeCell ref="D262:F262"/>
    <mergeCell ref="H262:J262"/>
    <mergeCell ref="A256:B256"/>
    <mergeCell ref="K256:L256"/>
    <mergeCell ref="M262:O262"/>
    <mergeCell ref="P262:Q262"/>
    <mergeCell ref="D263:F263"/>
    <mergeCell ref="H263:J263"/>
    <mergeCell ref="M263:O263"/>
    <mergeCell ref="P263:Q263"/>
    <mergeCell ref="N264:O264"/>
    <mergeCell ref="A265:B265"/>
    <mergeCell ref="E265:F265"/>
    <mergeCell ref="I265:J265"/>
    <mergeCell ref="N265:O265"/>
    <mergeCell ref="A264:B264"/>
    <mergeCell ref="E264:F264"/>
    <mergeCell ref="I264:J264"/>
    <mergeCell ref="K264:L264"/>
    <mergeCell ref="M297:O297"/>
    <mergeCell ref="P297:Q297"/>
    <mergeCell ref="M296:O296"/>
    <mergeCell ref="P296:Q296"/>
    <mergeCell ref="A266:B266"/>
    <mergeCell ref="K266:L266"/>
    <mergeCell ref="A300:B300"/>
    <mergeCell ref="K300:L300"/>
    <mergeCell ref="A310:B310"/>
    <mergeCell ref="K310:L310"/>
    <mergeCell ref="N298:O298"/>
    <mergeCell ref="A299:B299"/>
    <mergeCell ref="E299:F299"/>
    <mergeCell ref="I299:J299"/>
    <mergeCell ref="N299:O299"/>
    <mergeCell ref="K299:L299"/>
    <mergeCell ref="A313:B313"/>
    <mergeCell ref="K313:L313"/>
    <mergeCell ref="A314:B314"/>
    <mergeCell ref="K314:L314"/>
    <mergeCell ref="A311:B311"/>
    <mergeCell ref="K311:L311"/>
    <mergeCell ref="A312:B312"/>
    <mergeCell ref="K312:L312"/>
    <mergeCell ref="A316:B316"/>
    <mergeCell ref="K316:L316"/>
    <mergeCell ref="D296:F296"/>
    <mergeCell ref="H296:J296"/>
    <mergeCell ref="D297:F297"/>
    <mergeCell ref="H297:J297"/>
    <mergeCell ref="A298:B298"/>
    <mergeCell ref="E298:F298"/>
    <mergeCell ref="I298:J298"/>
    <mergeCell ref="K298:L2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6"/>
  <sheetViews>
    <sheetView zoomScale="75" zoomScaleNormal="75" zoomScalePageLayoutView="0" workbookViewId="0" topLeftCell="A276">
      <selection activeCell="A312" sqref="A312:B312"/>
    </sheetView>
  </sheetViews>
  <sheetFormatPr defaultColWidth="9.00390625" defaultRowHeight="12.75" customHeight="1" outlineLevelRow="1"/>
  <cols>
    <col min="1" max="1" width="9.25390625" style="2" customWidth="1"/>
    <col min="2" max="2" width="10.12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1.125" style="2" customWidth="1"/>
    <col min="19" max="19" width="11.25390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177</v>
      </c>
    </row>
    <row r="2" spans="1:11" ht="12.75" customHeight="1" outlineLevel="1">
      <c r="A2" s="3" t="s">
        <v>178</v>
      </c>
      <c r="K2" s="3" t="s">
        <v>178</v>
      </c>
    </row>
    <row r="3" ht="12.75" customHeight="1" outlineLevel="1"/>
    <row r="4" spans="2:12" ht="12.75" customHeight="1" outlineLevel="1">
      <c r="B4" s="18" t="s">
        <v>2</v>
      </c>
      <c r="C4" s="13"/>
      <c r="D4" s="13"/>
      <c r="E4" s="13"/>
      <c r="F4" s="13"/>
      <c r="G4" s="13"/>
      <c r="H4" s="13"/>
      <c r="I4" s="13"/>
      <c r="L4" s="5" t="s">
        <v>2</v>
      </c>
    </row>
    <row r="5" spans="2:15" ht="12.75" customHeight="1" outlineLevel="1">
      <c r="B5" s="13"/>
      <c r="C5" s="18" t="s">
        <v>207</v>
      </c>
      <c r="D5" s="13"/>
      <c r="E5" s="18"/>
      <c r="F5" s="13"/>
      <c r="G5" s="13"/>
      <c r="H5" s="13"/>
      <c r="I5" s="13"/>
      <c r="M5" s="5" t="s">
        <v>207</v>
      </c>
      <c r="O5" s="5"/>
    </row>
    <row r="6" spans="2:12" ht="12.75" customHeight="1" outlineLevel="1">
      <c r="B6" s="15" t="s">
        <v>3</v>
      </c>
      <c r="C6" s="13"/>
      <c r="D6" s="13"/>
      <c r="E6" s="13"/>
      <c r="F6" s="13"/>
      <c r="G6" s="13"/>
      <c r="H6" s="13"/>
      <c r="I6" s="13"/>
      <c r="L6" s="3" t="s">
        <v>3</v>
      </c>
    </row>
    <row r="7" spans="2:17" ht="12.75" customHeight="1" outlineLevel="1">
      <c r="B7" s="13"/>
      <c r="C7" s="22" t="s">
        <v>208</v>
      </c>
      <c r="D7" s="15"/>
      <c r="E7" s="15"/>
      <c r="F7" s="15"/>
      <c r="G7" s="15"/>
      <c r="H7" s="13"/>
      <c r="I7" s="13"/>
      <c r="M7" s="8" t="s">
        <v>209</v>
      </c>
      <c r="N7" s="3"/>
      <c r="O7" s="3"/>
      <c r="P7" s="3"/>
      <c r="Q7" s="3"/>
    </row>
    <row r="8" spans="2:17" ht="12.75" customHeight="1" outlineLevel="1">
      <c r="B8" s="13"/>
      <c r="C8" s="22"/>
      <c r="D8" s="15"/>
      <c r="E8" s="15"/>
      <c r="F8" s="15"/>
      <c r="G8" s="15"/>
      <c r="H8" s="13"/>
      <c r="I8" s="13"/>
      <c r="L8" s="8"/>
      <c r="M8" s="4"/>
      <c r="N8" s="3"/>
      <c r="O8" s="3"/>
      <c r="P8" s="3"/>
      <c r="Q8" s="3"/>
    </row>
    <row r="9" spans="2:9" ht="12.75" customHeight="1" outlineLevel="1">
      <c r="B9" s="13"/>
      <c r="C9" s="13"/>
      <c r="D9" s="13"/>
      <c r="E9" s="13"/>
      <c r="F9" s="13"/>
      <c r="G9" s="13"/>
      <c r="H9" s="13"/>
      <c r="I9" s="13"/>
    </row>
    <row r="10" spans="2:9" ht="12.75" customHeight="1" outlineLevel="1">
      <c r="B10" s="13"/>
      <c r="C10" s="13"/>
      <c r="D10" s="13"/>
      <c r="E10" s="13"/>
      <c r="F10" s="13"/>
      <c r="G10" s="13"/>
      <c r="H10" s="13"/>
      <c r="I10" s="13"/>
    </row>
    <row r="11" spans="1:11" ht="12.75" customHeight="1">
      <c r="A11" s="5"/>
      <c r="B11" s="13"/>
      <c r="C11" s="13"/>
      <c r="D11" s="13"/>
      <c r="E11" s="13"/>
      <c r="F11" s="13"/>
      <c r="G11" s="13"/>
      <c r="H11" s="13"/>
      <c r="I11" s="13"/>
      <c r="K11" s="5"/>
    </row>
    <row r="12" spans="1:11" ht="12.75" customHeight="1">
      <c r="A12" s="2" t="s">
        <v>103</v>
      </c>
      <c r="B12" s="13"/>
      <c r="C12" s="13"/>
      <c r="D12" s="13"/>
      <c r="E12" s="13"/>
      <c r="F12" s="13"/>
      <c r="G12" s="13"/>
      <c r="H12" s="13"/>
      <c r="I12" s="13"/>
      <c r="K12" s="2" t="s">
        <v>103</v>
      </c>
    </row>
    <row r="13" spans="2:9" ht="12.75" customHeight="1">
      <c r="B13" s="13"/>
      <c r="C13" s="13"/>
      <c r="D13" s="13"/>
      <c r="E13" s="13"/>
      <c r="F13" s="13"/>
      <c r="G13" s="13"/>
      <c r="H13" s="13"/>
      <c r="I13" s="13"/>
    </row>
    <row r="14" spans="2:9" ht="12.75" customHeight="1">
      <c r="B14" s="13"/>
      <c r="C14" s="13"/>
      <c r="D14" s="13"/>
      <c r="E14" s="13"/>
      <c r="F14" s="13"/>
      <c r="G14" s="13"/>
      <c r="H14" s="13"/>
      <c r="I14" s="13"/>
    </row>
    <row r="15" spans="2:12" ht="12.75" customHeight="1">
      <c r="B15" s="13" t="s">
        <v>104</v>
      </c>
      <c r="C15" s="13"/>
      <c r="D15" s="13"/>
      <c r="E15" s="13"/>
      <c r="F15" s="13"/>
      <c r="G15" s="13"/>
      <c r="H15" s="13"/>
      <c r="I15" s="13"/>
      <c r="L15" s="2" t="s">
        <v>104</v>
      </c>
    </row>
    <row r="16" spans="2:18" ht="12.75" customHeight="1">
      <c r="B16" s="13" t="s">
        <v>210</v>
      </c>
      <c r="C16" s="13"/>
      <c r="D16" s="13"/>
      <c r="E16" s="13"/>
      <c r="F16" s="13"/>
      <c r="G16" s="13"/>
      <c r="H16" s="13"/>
      <c r="I16" s="13"/>
      <c r="J16" s="13"/>
      <c r="K16" s="13"/>
      <c r="L16" s="13" t="s">
        <v>210</v>
      </c>
      <c r="M16" s="13"/>
      <c r="N16" s="13"/>
      <c r="O16" s="13"/>
      <c r="P16" s="13"/>
      <c r="Q16" s="13"/>
      <c r="R16" s="13"/>
    </row>
    <row r="17" spans="2:9" ht="12.75" customHeight="1">
      <c r="B17" s="13"/>
      <c r="C17" s="13"/>
      <c r="D17" s="13"/>
      <c r="E17" s="13"/>
      <c r="F17" s="13"/>
      <c r="G17" s="13"/>
      <c r="H17" s="13"/>
      <c r="I17" s="13"/>
    </row>
    <row r="18" spans="1:19" s="13" customFormat="1" ht="12.75" customHeight="1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 customHeight="1">
      <c r="A19" s="32"/>
      <c r="B19" s="33"/>
      <c r="C19" s="34" t="s">
        <v>84</v>
      </c>
      <c r="D19" s="60" t="s">
        <v>120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 customHeight="1">
      <c r="A20" s="53" t="s">
        <v>117</v>
      </c>
      <c r="B20" s="54"/>
      <c r="C20" s="34" t="s">
        <v>7</v>
      </c>
      <c r="D20" s="30"/>
      <c r="E20" s="55" t="s">
        <v>121</v>
      </c>
      <c r="F20" s="57"/>
      <c r="G20" s="34" t="s">
        <v>7</v>
      </c>
      <c r="H20" s="37" t="s">
        <v>88</v>
      </c>
      <c r="I20" s="55" t="s">
        <v>92</v>
      </c>
      <c r="J20" s="57"/>
      <c r="K20" s="53" t="s">
        <v>125</v>
      </c>
      <c r="L20" s="54"/>
      <c r="M20" s="30"/>
      <c r="N20" s="55" t="s">
        <v>121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 customHeight="1">
      <c r="A21" s="58"/>
      <c r="B21" s="59"/>
      <c r="C21" s="35"/>
      <c r="D21" s="46" t="s">
        <v>10</v>
      </c>
      <c r="E21" s="60" t="s">
        <v>122</v>
      </c>
      <c r="F21" s="62"/>
      <c r="G21" s="35"/>
      <c r="H21" s="46" t="s">
        <v>89</v>
      </c>
      <c r="I21" s="60" t="s">
        <v>98</v>
      </c>
      <c r="J21" s="62"/>
      <c r="K21" s="32"/>
      <c r="L21" s="33"/>
      <c r="M21" s="34" t="s">
        <v>10</v>
      </c>
      <c r="N21" s="60" t="s">
        <v>122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 customHeight="1">
      <c r="A22" s="58" t="s">
        <v>118</v>
      </c>
      <c r="B22" s="59"/>
      <c r="C22" s="35"/>
      <c r="D22" s="35"/>
      <c r="E22" s="31"/>
      <c r="F22" s="31"/>
      <c r="G22" s="35"/>
      <c r="H22" s="35"/>
      <c r="I22" s="37" t="s">
        <v>93</v>
      </c>
      <c r="J22" s="37" t="s">
        <v>96</v>
      </c>
      <c r="K22" s="58" t="s">
        <v>126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 customHeight="1">
      <c r="A23" s="32"/>
      <c r="B23" s="33"/>
      <c r="C23" s="39" t="s">
        <v>85</v>
      </c>
      <c r="D23" s="47" t="s">
        <v>15</v>
      </c>
      <c r="E23" s="34" t="s">
        <v>123</v>
      </c>
      <c r="F23" s="34" t="s">
        <v>124</v>
      </c>
      <c r="G23" s="39" t="s">
        <v>11</v>
      </c>
      <c r="H23" s="47" t="s">
        <v>90</v>
      </c>
      <c r="I23" s="46" t="s">
        <v>94</v>
      </c>
      <c r="J23" s="46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 customHeight="1">
      <c r="A24" s="40"/>
      <c r="B24" s="41"/>
      <c r="C24" s="42" t="s">
        <v>16</v>
      </c>
      <c r="D24" s="43"/>
      <c r="E24" s="42" t="s">
        <v>81</v>
      </c>
      <c r="F24" s="42" t="s">
        <v>82</v>
      </c>
      <c r="G24" s="44" t="s">
        <v>16</v>
      </c>
      <c r="H24" s="48" t="s">
        <v>91</v>
      </c>
      <c r="I24" s="48" t="s">
        <v>95</v>
      </c>
      <c r="J24" s="48" t="s">
        <v>95</v>
      </c>
      <c r="K24" s="40"/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6" spans="1:19" ht="12.75" customHeight="1">
      <c r="A26" s="5" t="s">
        <v>17</v>
      </c>
      <c r="C26" s="2">
        <f>SUM(C28:C35)</f>
        <v>0</v>
      </c>
      <c r="D26" s="2">
        <f aca="true" t="shared" si="0" ref="D26:J26">SUM(D28:D35)</f>
        <v>0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2">
        <f t="shared" si="0"/>
        <v>0</v>
      </c>
      <c r="J26" s="2">
        <f t="shared" si="0"/>
        <v>0</v>
      </c>
      <c r="K26" s="5" t="s">
        <v>17</v>
      </c>
      <c r="M26" s="2">
        <f>SUM(M28:M35)</f>
        <v>0</v>
      </c>
      <c r="N26" s="2">
        <f aca="true" t="shared" si="1" ref="N26:S26">SUM(N28:N35)</f>
        <v>0</v>
      </c>
      <c r="O26" s="2">
        <f t="shared" si="1"/>
        <v>0</v>
      </c>
      <c r="P26" s="2">
        <f t="shared" si="1"/>
        <v>0</v>
      </c>
      <c r="Q26" s="2">
        <f t="shared" si="1"/>
        <v>0</v>
      </c>
      <c r="R26" s="2">
        <f t="shared" si="1"/>
        <v>0</v>
      </c>
      <c r="S26" s="2">
        <f t="shared" si="1"/>
        <v>0</v>
      </c>
    </row>
    <row r="28" spans="1:19" ht="12.75" customHeight="1">
      <c r="A28" s="2" t="s">
        <v>20</v>
      </c>
      <c r="C28" s="2">
        <f>D28+G28</f>
        <v>0</v>
      </c>
      <c r="D28" s="2">
        <f>E28+F28</f>
        <v>0</v>
      </c>
      <c r="E28" s="9"/>
      <c r="F28" s="9"/>
      <c r="G28" s="9"/>
      <c r="H28" s="9"/>
      <c r="I28" s="9"/>
      <c r="J28" s="9"/>
      <c r="K28" s="2" t="s">
        <v>20</v>
      </c>
      <c r="M28" s="2">
        <f>N28+O28</f>
        <v>0</v>
      </c>
      <c r="N28" s="9"/>
      <c r="O28" s="9"/>
      <c r="P28" s="9"/>
      <c r="Q28" s="9"/>
      <c r="R28" s="9"/>
      <c r="S28" s="9"/>
    </row>
    <row r="29" spans="1:19" ht="12.75" customHeight="1">
      <c r="A29" s="2" t="s">
        <v>21</v>
      </c>
      <c r="C29" s="2">
        <f aca="true" t="shared" si="2" ref="C29:C35">D29+G29</f>
        <v>0</v>
      </c>
      <c r="D29" s="2">
        <f aca="true" t="shared" si="3" ref="D29:D35">E29+F29</f>
        <v>0</v>
      </c>
      <c r="E29" s="9"/>
      <c r="F29" s="9"/>
      <c r="G29" s="9"/>
      <c r="H29" s="9"/>
      <c r="I29" s="9"/>
      <c r="J29" s="9"/>
      <c r="K29" s="2" t="s">
        <v>21</v>
      </c>
      <c r="M29" s="2">
        <f aca="true" t="shared" si="4" ref="M29:M35">N29+O29</f>
        <v>0</v>
      </c>
      <c r="N29" s="9"/>
      <c r="O29" s="9"/>
      <c r="P29" s="9"/>
      <c r="Q29" s="9"/>
      <c r="R29" s="9"/>
      <c r="S29" s="9"/>
    </row>
    <row r="30" spans="1:19" ht="12.75" customHeight="1">
      <c r="A30" s="2" t="s">
        <v>25</v>
      </c>
      <c r="C30" s="2">
        <f t="shared" si="2"/>
        <v>0</v>
      </c>
      <c r="D30" s="2">
        <f t="shared" si="3"/>
        <v>0</v>
      </c>
      <c r="E30" s="9"/>
      <c r="F30" s="9"/>
      <c r="G30" s="9"/>
      <c r="H30" s="9"/>
      <c r="I30" s="9"/>
      <c r="J30" s="9"/>
      <c r="K30" s="2" t="s">
        <v>25</v>
      </c>
      <c r="M30" s="2">
        <f t="shared" si="4"/>
        <v>0</v>
      </c>
      <c r="N30" s="9"/>
      <c r="O30" s="9"/>
      <c r="P30" s="9"/>
      <c r="Q30" s="9"/>
      <c r="R30" s="9"/>
      <c r="S30" s="9"/>
    </row>
    <row r="31" spans="1:19" ht="12.75" customHeight="1">
      <c r="A31" s="2" t="s">
        <v>26</v>
      </c>
      <c r="C31" s="2">
        <f t="shared" si="2"/>
        <v>0</v>
      </c>
      <c r="D31" s="2">
        <f t="shared" si="3"/>
        <v>0</v>
      </c>
      <c r="E31" s="9"/>
      <c r="F31" s="9"/>
      <c r="G31" s="9"/>
      <c r="H31" s="9"/>
      <c r="I31" s="9"/>
      <c r="J31" s="9"/>
      <c r="K31" s="2" t="s">
        <v>26</v>
      </c>
      <c r="M31" s="2">
        <f t="shared" si="4"/>
        <v>0</v>
      </c>
      <c r="N31" s="9"/>
      <c r="O31" s="9"/>
      <c r="P31" s="9"/>
      <c r="Q31" s="9"/>
      <c r="R31" s="9"/>
      <c r="S31" s="9"/>
    </row>
    <row r="32" spans="1:20" ht="12.75" customHeight="1">
      <c r="A32" s="2" t="s">
        <v>229</v>
      </c>
      <c r="C32" s="2">
        <f t="shared" si="2"/>
        <v>0</v>
      </c>
      <c r="D32" s="2">
        <f t="shared" si="3"/>
        <v>0</v>
      </c>
      <c r="E32" s="9"/>
      <c r="F32" s="9"/>
      <c r="G32" s="9"/>
      <c r="H32" s="9"/>
      <c r="I32" s="9"/>
      <c r="J32" s="9"/>
      <c r="K32" s="2" t="s">
        <v>229</v>
      </c>
      <c r="M32" s="2">
        <f t="shared" si="4"/>
        <v>0</v>
      </c>
      <c r="N32" s="9"/>
      <c r="O32" s="9"/>
      <c r="P32" s="9"/>
      <c r="Q32" s="9"/>
      <c r="R32" s="9"/>
      <c r="S32" s="9"/>
      <c r="T32" s="21"/>
    </row>
    <row r="33" spans="1:19" ht="12.75" customHeight="1">
      <c r="A33" s="2" t="s">
        <v>45</v>
      </c>
      <c r="C33" s="2">
        <f t="shared" si="2"/>
        <v>0</v>
      </c>
      <c r="D33" s="2">
        <f t="shared" si="3"/>
        <v>0</v>
      </c>
      <c r="E33" s="9"/>
      <c r="F33" s="9"/>
      <c r="G33" s="9"/>
      <c r="H33" s="9"/>
      <c r="I33" s="9"/>
      <c r="J33" s="9"/>
      <c r="K33" s="2" t="s">
        <v>45</v>
      </c>
      <c r="M33" s="2">
        <f t="shared" si="4"/>
        <v>0</v>
      </c>
      <c r="N33" s="9"/>
      <c r="O33" s="9"/>
      <c r="P33" s="9"/>
      <c r="Q33" s="9"/>
      <c r="R33" s="9"/>
      <c r="S33" s="9"/>
    </row>
    <row r="34" spans="1:19" ht="12.75" customHeight="1">
      <c r="A34" s="2" t="s">
        <v>60</v>
      </c>
      <c r="C34" s="2">
        <f t="shared" si="2"/>
        <v>0</v>
      </c>
      <c r="D34" s="2">
        <f t="shared" si="3"/>
        <v>0</v>
      </c>
      <c r="E34" s="9"/>
      <c r="F34" s="9"/>
      <c r="G34" s="9"/>
      <c r="H34" s="9"/>
      <c r="I34" s="9"/>
      <c r="J34" s="9"/>
      <c r="K34" s="2" t="s">
        <v>60</v>
      </c>
      <c r="M34" s="2">
        <f t="shared" si="4"/>
        <v>0</v>
      </c>
      <c r="N34" s="9"/>
      <c r="O34" s="9"/>
      <c r="P34" s="9"/>
      <c r="Q34" s="9"/>
      <c r="R34" s="9"/>
      <c r="S34" s="9"/>
    </row>
    <row r="35" spans="1:19" ht="12.75" customHeight="1">
      <c r="A35" s="2" t="s">
        <v>67</v>
      </c>
      <c r="C35" s="2">
        <f t="shared" si="2"/>
        <v>0</v>
      </c>
      <c r="D35" s="2">
        <f t="shared" si="3"/>
        <v>0</v>
      </c>
      <c r="E35" s="9"/>
      <c r="F35" s="9"/>
      <c r="G35" s="9"/>
      <c r="H35" s="9"/>
      <c r="I35" s="9"/>
      <c r="J35" s="9"/>
      <c r="K35" s="2" t="s">
        <v>67</v>
      </c>
      <c r="M35" s="2">
        <f t="shared" si="4"/>
        <v>0</v>
      </c>
      <c r="N35" s="9"/>
      <c r="O35" s="9"/>
      <c r="P35" s="9"/>
      <c r="Q35" s="9"/>
      <c r="R35" s="9"/>
      <c r="S35" s="9"/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 customHeight="1">
      <c r="A39" s="2" t="s">
        <v>138</v>
      </c>
      <c r="K39" s="2" t="s">
        <v>138</v>
      </c>
    </row>
    <row r="42" spans="2:12" ht="12.75" customHeight="1">
      <c r="B42" s="2" t="s">
        <v>104</v>
      </c>
      <c r="L42" s="2" t="s">
        <v>104</v>
      </c>
    </row>
    <row r="43" spans="2:18" ht="12.75" customHeight="1">
      <c r="B43" s="13" t="s">
        <v>210</v>
      </c>
      <c r="C43" s="13"/>
      <c r="D43" s="13"/>
      <c r="E43" s="13"/>
      <c r="F43" s="13"/>
      <c r="G43" s="13"/>
      <c r="H43" s="13"/>
      <c r="L43" s="13" t="s">
        <v>210</v>
      </c>
      <c r="M43" s="13"/>
      <c r="N43" s="13"/>
      <c r="O43" s="13"/>
      <c r="P43" s="13"/>
      <c r="Q43" s="13"/>
      <c r="R43" s="13"/>
    </row>
    <row r="45" spans="1:19" s="13" customFormat="1" ht="12.75" customHeight="1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 customHeight="1">
      <c r="A46" s="32"/>
      <c r="B46" s="33"/>
      <c r="C46" s="34" t="s">
        <v>84</v>
      </c>
      <c r="D46" s="60" t="s">
        <v>120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 customHeight="1">
      <c r="A47" s="53" t="s">
        <v>117</v>
      </c>
      <c r="B47" s="54"/>
      <c r="C47" s="34" t="s">
        <v>7</v>
      </c>
      <c r="D47" s="30"/>
      <c r="E47" s="55" t="s">
        <v>121</v>
      </c>
      <c r="F47" s="57"/>
      <c r="G47" s="34" t="s">
        <v>7</v>
      </c>
      <c r="H47" s="37" t="s">
        <v>88</v>
      </c>
      <c r="I47" s="55" t="s">
        <v>92</v>
      </c>
      <c r="J47" s="57"/>
      <c r="K47" s="53" t="s">
        <v>125</v>
      </c>
      <c r="L47" s="54"/>
      <c r="M47" s="30"/>
      <c r="N47" s="55" t="s">
        <v>121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 customHeight="1">
      <c r="A48" s="58"/>
      <c r="B48" s="59"/>
      <c r="C48" s="35"/>
      <c r="D48" s="46" t="s">
        <v>10</v>
      </c>
      <c r="E48" s="60" t="s">
        <v>122</v>
      </c>
      <c r="F48" s="62"/>
      <c r="G48" s="35"/>
      <c r="H48" s="46" t="s">
        <v>89</v>
      </c>
      <c r="I48" s="60" t="s">
        <v>98</v>
      </c>
      <c r="J48" s="62"/>
      <c r="K48" s="32"/>
      <c r="L48" s="33"/>
      <c r="M48" s="34" t="s">
        <v>10</v>
      </c>
      <c r="N48" s="60" t="s">
        <v>122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 customHeight="1">
      <c r="A49" s="58" t="s">
        <v>118</v>
      </c>
      <c r="B49" s="59"/>
      <c r="C49" s="35"/>
      <c r="D49" s="35"/>
      <c r="E49" s="31"/>
      <c r="F49" s="31"/>
      <c r="G49" s="35"/>
      <c r="H49" s="35"/>
      <c r="I49" s="37" t="s">
        <v>93</v>
      </c>
      <c r="J49" s="37" t="s">
        <v>96</v>
      </c>
      <c r="K49" s="58" t="s">
        <v>126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 customHeight="1">
      <c r="A50" s="32"/>
      <c r="B50" s="33"/>
      <c r="C50" s="39" t="s">
        <v>85</v>
      </c>
      <c r="D50" s="47" t="s">
        <v>15</v>
      </c>
      <c r="E50" s="34" t="s">
        <v>123</v>
      </c>
      <c r="F50" s="34" t="s">
        <v>124</v>
      </c>
      <c r="G50" s="39" t="s">
        <v>11</v>
      </c>
      <c r="H50" s="47" t="s">
        <v>90</v>
      </c>
      <c r="I50" s="46" t="s">
        <v>94</v>
      </c>
      <c r="J50" s="46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 customHeight="1">
      <c r="A51" s="40"/>
      <c r="B51" s="41"/>
      <c r="C51" s="42" t="s">
        <v>16</v>
      </c>
      <c r="D51" s="43"/>
      <c r="E51" s="42" t="s">
        <v>81</v>
      </c>
      <c r="F51" s="42" t="s">
        <v>82</v>
      </c>
      <c r="G51" s="44" t="s">
        <v>16</v>
      </c>
      <c r="H51" s="48" t="s">
        <v>91</v>
      </c>
      <c r="I51" s="48" t="s">
        <v>95</v>
      </c>
      <c r="J51" s="48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 customHeight="1">
      <c r="A53" s="5" t="s">
        <v>17</v>
      </c>
      <c r="C53" s="2">
        <f>SUM(C55:C57)</f>
        <v>0</v>
      </c>
      <c r="D53" s="2">
        <f aca="true" t="shared" si="5" ref="D53:J53">SUM(D55:D57)</f>
        <v>0</v>
      </c>
      <c r="E53" s="2">
        <f t="shared" si="5"/>
        <v>0</v>
      </c>
      <c r="F53" s="2">
        <f t="shared" si="5"/>
        <v>0</v>
      </c>
      <c r="G53" s="2">
        <f t="shared" si="5"/>
        <v>0</v>
      </c>
      <c r="H53" s="2">
        <f t="shared" si="5"/>
        <v>0</v>
      </c>
      <c r="I53" s="2">
        <f t="shared" si="5"/>
        <v>0</v>
      </c>
      <c r="J53" s="2">
        <f t="shared" si="5"/>
        <v>0</v>
      </c>
      <c r="K53" s="5" t="s">
        <v>17</v>
      </c>
      <c r="M53" s="2">
        <f>SUM(M55:M57)</f>
        <v>0</v>
      </c>
      <c r="N53" s="2">
        <f aca="true" t="shared" si="6" ref="N53:S53">SUM(N55:N57)</f>
        <v>0</v>
      </c>
      <c r="O53" s="2">
        <f t="shared" si="6"/>
        <v>0</v>
      </c>
      <c r="P53" s="2">
        <f t="shared" si="6"/>
        <v>0</v>
      </c>
      <c r="Q53" s="2">
        <f t="shared" si="6"/>
        <v>0</v>
      </c>
      <c r="R53" s="2">
        <f t="shared" si="6"/>
        <v>0</v>
      </c>
      <c r="S53" s="2">
        <f t="shared" si="6"/>
        <v>0</v>
      </c>
    </row>
    <row r="55" spans="1:19" ht="12.75" customHeight="1">
      <c r="A55" s="2" t="s">
        <v>105</v>
      </c>
      <c r="C55" s="2">
        <f>D55+G55</f>
        <v>0</v>
      </c>
      <c r="D55" s="2">
        <f>E55+F55</f>
        <v>0</v>
      </c>
      <c r="E55" s="9"/>
      <c r="F55" s="9"/>
      <c r="G55" s="9"/>
      <c r="H55" s="9"/>
      <c r="I55" s="9"/>
      <c r="J55" s="9"/>
      <c r="K55" s="2" t="s">
        <v>105</v>
      </c>
      <c r="M55" s="2">
        <f>N55+O55</f>
        <v>0</v>
      </c>
      <c r="N55" s="9"/>
      <c r="O55" s="9"/>
      <c r="P55" s="9"/>
      <c r="Q55" s="9"/>
      <c r="R55" s="9"/>
      <c r="S55" s="9"/>
    </row>
    <row r="56" spans="1:19" ht="12.75" customHeight="1">
      <c r="A56" s="2" t="s">
        <v>55</v>
      </c>
      <c r="C56" s="2">
        <f>D56+G56</f>
        <v>0</v>
      </c>
      <c r="D56" s="2">
        <f>E56+F56</f>
        <v>0</v>
      </c>
      <c r="E56" s="9"/>
      <c r="F56" s="9"/>
      <c r="G56" s="9"/>
      <c r="H56" s="9"/>
      <c r="I56" s="9"/>
      <c r="J56" s="9"/>
      <c r="K56" s="2" t="s">
        <v>55</v>
      </c>
      <c r="M56" s="2">
        <f>N56+O56</f>
        <v>0</v>
      </c>
      <c r="N56" s="9"/>
      <c r="O56" s="9"/>
      <c r="P56" s="9"/>
      <c r="Q56" s="9"/>
      <c r="R56" s="9"/>
      <c r="S56" s="9"/>
    </row>
    <row r="57" spans="1:19" ht="12.75" customHeight="1">
      <c r="A57" s="2" t="s">
        <v>57</v>
      </c>
      <c r="C57" s="2">
        <f>D57+G57</f>
        <v>0</v>
      </c>
      <c r="D57" s="2">
        <f>E57+F57</f>
        <v>0</v>
      </c>
      <c r="E57" s="9"/>
      <c r="F57" s="9"/>
      <c r="G57" s="9"/>
      <c r="H57" s="9"/>
      <c r="I57" s="9"/>
      <c r="J57" s="9"/>
      <c r="K57" s="2" t="s">
        <v>57</v>
      </c>
      <c r="M57" s="2">
        <f>N57+O57</f>
        <v>0</v>
      </c>
      <c r="N57" s="9"/>
      <c r="O57" s="9"/>
      <c r="P57" s="9"/>
      <c r="Q57" s="9"/>
      <c r="R57" s="9"/>
      <c r="S57" s="9"/>
    </row>
    <row r="58" ht="12.75" customHeight="1"/>
    <row r="59" ht="12.75" customHeight="1">
      <c r="A59" s="5"/>
    </row>
    <row r="60" spans="1:11" ht="12.75" customHeight="1">
      <c r="A60" s="5"/>
      <c r="K60" s="5"/>
    </row>
    <row r="61" spans="1:11" ht="12.75" customHeight="1">
      <c r="A61" s="2" t="s">
        <v>139</v>
      </c>
      <c r="K61" s="2" t="s">
        <v>139</v>
      </c>
    </row>
    <row r="64" spans="2:12" ht="12.75" customHeight="1">
      <c r="B64" s="2" t="s">
        <v>104</v>
      </c>
      <c r="L64" s="2" t="s">
        <v>104</v>
      </c>
    </row>
    <row r="65" spans="2:18" ht="12.75" customHeight="1">
      <c r="B65" s="13" t="s">
        <v>210</v>
      </c>
      <c r="C65" s="13"/>
      <c r="D65" s="13"/>
      <c r="E65" s="13"/>
      <c r="F65" s="13"/>
      <c r="G65" s="13"/>
      <c r="H65" s="13"/>
      <c r="L65" s="13" t="s">
        <v>210</v>
      </c>
      <c r="M65" s="13"/>
      <c r="N65" s="13"/>
      <c r="O65" s="13"/>
      <c r="P65" s="13"/>
      <c r="Q65" s="13"/>
      <c r="R65" s="13"/>
    </row>
    <row r="67" spans="1:19" s="13" customFormat="1" ht="12.75" customHeight="1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 customHeight="1">
      <c r="A68" s="32"/>
      <c r="B68" s="33"/>
      <c r="C68" s="34" t="s">
        <v>84</v>
      </c>
      <c r="D68" s="60" t="s">
        <v>120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 customHeight="1">
      <c r="A69" s="53" t="s">
        <v>117</v>
      </c>
      <c r="B69" s="54"/>
      <c r="C69" s="34" t="s">
        <v>7</v>
      </c>
      <c r="D69" s="30"/>
      <c r="E69" s="55" t="s">
        <v>121</v>
      </c>
      <c r="F69" s="57"/>
      <c r="G69" s="34" t="s">
        <v>7</v>
      </c>
      <c r="H69" s="37" t="s">
        <v>88</v>
      </c>
      <c r="I69" s="55" t="s">
        <v>92</v>
      </c>
      <c r="J69" s="57"/>
      <c r="K69" s="53" t="s">
        <v>125</v>
      </c>
      <c r="L69" s="54"/>
      <c r="M69" s="30"/>
      <c r="N69" s="55" t="s">
        <v>121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 customHeight="1">
      <c r="A70" s="58"/>
      <c r="B70" s="59"/>
      <c r="C70" s="35"/>
      <c r="D70" s="46" t="s">
        <v>10</v>
      </c>
      <c r="E70" s="60" t="s">
        <v>122</v>
      </c>
      <c r="F70" s="62"/>
      <c r="G70" s="35"/>
      <c r="H70" s="46" t="s">
        <v>89</v>
      </c>
      <c r="I70" s="60" t="s">
        <v>98</v>
      </c>
      <c r="J70" s="62"/>
      <c r="K70" s="32"/>
      <c r="L70" s="33"/>
      <c r="M70" s="34" t="s">
        <v>10</v>
      </c>
      <c r="N70" s="60" t="s">
        <v>122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 customHeight="1">
      <c r="A71" s="58" t="s">
        <v>118</v>
      </c>
      <c r="B71" s="59"/>
      <c r="C71" s="35"/>
      <c r="D71" s="35"/>
      <c r="E71" s="31"/>
      <c r="F71" s="31"/>
      <c r="G71" s="35"/>
      <c r="H71" s="35"/>
      <c r="I71" s="37" t="s">
        <v>93</v>
      </c>
      <c r="J71" s="37" t="s">
        <v>96</v>
      </c>
      <c r="K71" s="58" t="s">
        <v>126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 customHeight="1">
      <c r="A72" s="32"/>
      <c r="B72" s="33"/>
      <c r="C72" s="39" t="s">
        <v>85</v>
      </c>
      <c r="D72" s="47" t="s">
        <v>15</v>
      </c>
      <c r="E72" s="34" t="s">
        <v>123</v>
      </c>
      <c r="F72" s="34" t="s">
        <v>124</v>
      </c>
      <c r="G72" s="39" t="s">
        <v>11</v>
      </c>
      <c r="H72" s="47" t="s">
        <v>90</v>
      </c>
      <c r="I72" s="46" t="s">
        <v>94</v>
      </c>
      <c r="J72" s="46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 customHeight="1">
      <c r="A73" s="40"/>
      <c r="B73" s="41"/>
      <c r="C73" s="42" t="s">
        <v>16</v>
      </c>
      <c r="D73" s="43"/>
      <c r="E73" s="42" t="s">
        <v>81</v>
      </c>
      <c r="F73" s="42" t="s">
        <v>82</v>
      </c>
      <c r="G73" s="44" t="s">
        <v>16</v>
      </c>
      <c r="H73" s="48" t="s">
        <v>91</v>
      </c>
      <c r="I73" s="48" t="s">
        <v>95</v>
      </c>
      <c r="J73" s="48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 customHeight="1">
      <c r="A75" s="5" t="s">
        <v>17</v>
      </c>
      <c r="C75" s="2">
        <f>SUM(C77:C89)</f>
        <v>0</v>
      </c>
      <c r="D75" s="2">
        <f aca="true" t="shared" si="7" ref="D75:J75">SUM(D77:D89)</f>
        <v>0</v>
      </c>
      <c r="E75" s="2">
        <f t="shared" si="7"/>
        <v>0</v>
      </c>
      <c r="F75" s="2">
        <f t="shared" si="7"/>
        <v>0</v>
      </c>
      <c r="G75" s="2">
        <f t="shared" si="7"/>
        <v>0</v>
      </c>
      <c r="H75" s="2">
        <f t="shared" si="7"/>
        <v>0</v>
      </c>
      <c r="I75" s="2">
        <f t="shared" si="7"/>
        <v>0</v>
      </c>
      <c r="J75" s="2">
        <f t="shared" si="7"/>
        <v>0</v>
      </c>
      <c r="K75" s="5" t="s">
        <v>17</v>
      </c>
      <c r="M75" s="2">
        <f>SUM(M77:M89)</f>
        <v>0</v>
      </c>
      <c r="N75" s="2">
        <f aca="true" t="shared" si="8" ref="N75:S75">SUM(N77:N89)</f>
        <v>0</v>
      </c>
      <c r="O75" s="2">
        <f t="shared" si="8"/>
        <v>0</v>
      </c>
      <c r="P75" s="2">
        <f t="shared" si="8"/>
        <v>0</v>
      </c>
      <c r="Q75" s="2">
        <f t="shared" si="8"/>
        <v>0</v>
      </c>
      <c r="R75" s="2">
        <f t="shared" si="8"/>
        <v>0</v>
      </c>
      <c r="S75" s="2">
        <f t="shared" si="8"/>
        <v>0</v>
      </c>
    </row>
    <row r="77" spans="1:19" ht="12.75" customHeight="1">
      <c r="A77" s="2" t="s">
        <v>19</v>
      </c>
      <c r="C77" s="2">
        <f>D77+G77</f>
        <v>0</v>
      </c>
      <c r="D77" s="2">
        <f>E77+F77</f>
        <v>0</v>
      </c>
      <c r="E77" s="9"/>
      <c r="F77" s="9"/>
      <c r="G77" s="9"/>
      <c r="H77" s="9"/>
      <c r="I77" s="9"/>
      <c r="J77" s="9"/>
      <c r="K77" s="2" t="s">
        <v>19</v>
      </c>
      <c r="M77" s="2">
        <f>N77+O77</f>
        <v>0</v>
      </c>
      <c r="N77" s="9"/>
      <c r="O77" s="9"/>
      <c r="P77" s="9"/>
      <c r="Q77" s="9"/>
      <c r="R77" s="9"/>
      <c r="S77" s="9"/>
    </row>
    <row r="78" spans="1:19" ht="12.75" customHeight="1">
      <c r="A78" s="2" t="s">
        <v>80</v>
      </c>
      <c r="C78" s="2">
        <f aca="true" t="shared" si="9" ref="C78:C89">D78+G78</f>
        <v>0</v>
      </c>
      <c r="D78" s="2">
        <f aca="true" t="shared" si="10" ref="D78:D89">E78+F78</f>
        <v>0</v>
      </c>
      <c r="E78" s="9"/>
      <c r="F78" s="9"/>
      <c r="G78" s="9"/>
      <c r="H78" s="9"/>
      <c r="I78" s="9"/>
      <c r="J78" s="9"/>
      <c r="K78" s="2" t="s">
        <v>80</v>
      </c>
      <c r="M78" s="2">
        <f aca="true" t="shared" si="11" ref="M78:M89">N78+O78</f>
        <v>0</v>
      </c>
      <c r="N78" s="9"/>
      <c r="O78" s="9"/>
      <c r="P78" s="9"/>
      <c r="Q78" s="9"/>
      <c r="R78" s="9"/>
      <c r="S78" s="9"/>
    </row>
    <row r="79" spans="1:19" ht="12.75" customHeight="1">
      <c r="A79" s="2" t="s">
        <v>106</v>
      </c>
      <c r="C79" s="2">
        <f t="shared" si="9"/>
        <v>0</v>
      </c>
      <c r="D79" s="2">
        <f t="shared" si="10"/>
        <v>0</v>
      </c>
      <c r="E79" s="9"/>
      <c r="F79" s="9"/>
      <c r="G79" s="9"/>
      <c r="H79" s="9"/>
      <c r="I79" s="9"/>
      <c r="J79" s="9"/>
      <c r="K79" s="2" t="s">
        <v>106</v>
      </c>
      <c r="M79" s="2">
        <f t="shared" si="11"/>
        <v>0</v>
      </c>
      <c r="N79" s="9"/>
      <c r="O79" s="9"/>
      <c r="P79" s="9"/>
      <c r="Q79" s="9"/>
      <c r="R79" s="9"/>
      <c r="S79" s="9"/>
    </row>
    <row r="80" spans="1:19" ht="12.75" customHeight="1">
      <c r="A80" s="2" t="s">
        <v>36</v>
      </c>
      <c r="C80" s="2">
        <f t="shared" si="9"/>
        <v>0</v>
      </c>
      <c r="D80" s="2">
        <f t="shared" si="10"/>
        <v>0</v>
      </c>
      <c r="E80" s="9"/>
      <c r="F80" s="9"/>
      <c r="G80" s="9"/>
      <c r="H80" s="9"/>
      <c r="I80" s="9"/>
      <c r="J80" s="9"/>
      <c r="K80" s="2" t="s">
        <v>36</v>
      </c>
      <c r="M80" s="2">
        <f t="shared" si="11"/>
        <v>0</v>
      </c>
      <c r="N80" s="9"/>
      <c r="O80" s="9"/>
      <c r="P80" s="9"/>
      <c r="Q80" s="9"/>
      <c r="R80" s="9"/>
      <c r="S80" s="9"/>
    </row>
    <row r="81" spans="1:19" ht="12.75" customHeight="1">
      <c r="A81" s="2" t="s">
        <v>230</v>
      </c>
      <c r="C81" s="2">
        <f t="shared" si="9"/>
        <v>0</v>
      </c>
      <c r="D81" s="2">
        <f t="shared" si="10"/>
        <v>0</v>
      </c>
      <c r="E81" s="9"/>
      <c r="F81" s="9"/>
      <c r="G81" s="9"/>
      <c r="H81" s="9"/>
      <c r="I81" s="9"/>
      <c r="J81" s="9"/>
      <c r="K81" s="2" t="s">
        <v>230</v>
      </c>
      <c r="M81" s="2">
        <f t="shared" si="11"/>
        <v>0</v>
      </c>
      <c r="N81" s="9"/>
      <c r="O81" s="9"/>
      <c r="P81" s="9"/>
      <c r="Q81" s="9"/>
      <c r="R81" s="9"/>
      <c r="S81" s="9"/>
    </row>
    <row r="82" spans="1:19" ht="12.75" customHeight="1">
      <c r="A82" s="2" t="s">
        <v>37</v>
      </c>
      <c r="C82" s="2">
        <f t="shared" si="9"/>
        <v>0</v>
      </c>
      <c r="D82" s="2">
        <f t="shared" si="10"/>
        <v>0</v>
      </c>
      <c r="E82" s="9"/>
      <c r="F82" s="9"/>
      <c r="G82" s="9"/>
      <c r="H82" s="9"/>
      <c r="I82" s="9"/>
      <c r="J82" s="9"/>
      <c r="K82" s="2" t="s">
        <v>37</v>
      </c>
      <c r="M82" s="2">
        <f t="shared" si="11"/>
        <v>0</v>
      </c>
      <c r="N82" s="9"/>
      <c r="O82" s="9"/>
      <c r="P82" s="9"/>
      <c r="Q82" s="9"/>
      <c r="R82" s="9"/>
      <c r="S82" s="9"/>
    </row>
    <row r="83" spans="1:19" ht="12.75" customHeight="1">
      <c r="A83" s="2" t="s">
        <v>42</v>
      </c>
      <c r="C83" s="2">
        <f t="shared" si="9"/>
        <v>0</v>
      </c>
      <c r="D83" s="2">
        <f t="shared" si="10"/>
        <v>0</v>
      </c>
      <c r="E83" s="9"/>
      <c r="F83" s="9"/>
      <c r="G83" s="9"/>
      <c r="H83" s="9"/>
      <c r="I83" s="9"/>
      <c r="J83" s="9"/>
      <c r="K83" s="2" t="s">
        <v>42</v>
      </c>
      <c r="M83" s="2">
        <f t="shared" si="11"/>
        <v>0</v>
      </c>
      <c r="N83" s="9"/>
      <c r="O83" s="9"/>
      <c r="P83" s="9"/>
      <c r="Q83" s="9"/>
      <c r="R83" s="9"/>
      <c r="S83" s="9"/>
    </row>
    <row r="84" spans="1:19" ht="12.75" customHeight="1">
      <c r="A84" s="2" t="s">
        <v>44</v>
      </c>
      <c r="C84" s="2">
        <f t="shared" si="9"/>
        <v>0</v>
      </c>
      <c r="D84" s="2">
        <f t="shared" si="10"/>
        <v>0</v>
      </c>
      <c r="E84" s="9"/>
      <c r="F84" s="9"/>
      <c r="G84" s="9"/>
      <c r="H84" s="9"/>
      <c r="I84" s="9"/>
      <c r="J84" s="9"/>
      <c r="K84" s="2" t="s">
        <v>44</v>
      </c>
      <c r="M84" s="2">
        <f t="shared" si="11"/>
        <v>0</v>
      </c>
      <c r="N84" s="9"/>
      <c r="O84" s="9"/>
      <c r="P84" s="9"/>
      <c r="Q84" s="9"/>
      <c r="R84" s="9"/>
      <c r="S84" s="9"/>
    </row>
    <row r="85" spans="1:19" ht="12.75" customHeight="1">
      <c r="A85" s="2" t="s">
        <v>50</v>
      </c>
      <c r="C85" s="2">
        <f t="shared" si="9"/>
        <v>0</v>
      </c>
      <c r="D85" s="2">
        <f t="shared" si="10"/>
        <v>0</v>
      </c>
      <c r="E85" s="9"/>
      <c r="F85" s="9"/>
      <c r="G85" s="9"/>
      <c r="H85" s="9"/>
      <c r="I85" s="9"/>
      <c r="J85" s="9"/>
      <c r="K85" s="2" t="s">
        <v>50</v>
      </c>
      <c r="M85" s="2">
        <f t="shared" si="11"/>
        <v>0</v>
      </c>
      <c r="N85" s="9"/>
      <c r="O85" s="9"/>
      <c r="P85" s="9"/>
      <c r="Q85" s="9"/>
      <c r="R85" s="9"/>
      <c r="S85" s="9"/>
    </row>
    <row r="86" spans="1:19" ht="12.75" customHeight="1">
      <c r="A86" s="2" t="s">
        <v>79</v>
      </c>
      <c r="C86" s="2">
        <f t="shared" si="9"/>
        <v>0</v>
      </c>
      <c r="D86" s="2">
        <f t="shared" si="10"/>
        <v>0</v>
      </c>
      <c r="E86" s="9"/>
      <c r="F86" s="9"/>
      <c r="G86" s="9"/>
      <c r="H86" s="9"/>
      <c r="I86" s="9"/>
      <c r="J86" s="9"/>
      <c r="K86" s="2" t="s">
        <v>79</v>
      </c>
      <c r="M86" s="2">
        <f t="shared" si="11"/>
        <v>0</v>
      </c>
      <c r="N86" s="9"/>
      <c r="O86" s="9"/>
      <c r="P86" s="9"/>
      <c r="Q86" s="9"/>
      <c r="R86" s="9"/>
      <c r="S86" s="9"/>
    </row>
    <row r="87" spans="1:19" ht="12.75" customHeight="1">
      <c r="A87" s="2" t="s">
        <v>61</v>
      </c>
      <c r="C87" s="2">
        <f t="shared" si="9"/>
        <v>0</v>
      </c>
      <c r="D87" s="2">
        <f t="shared" si="10"/>
        <v>0</v>
      </c>
      <c r="E87" s="9"/>
      <c r="F87" s="9"/>
      <c r="G87" s="9"/>
      <c r="H87" s="9"/>
      <c r="I87" s="9"/>
      <c r="J87" s="9"/>
      <c r="K87" s="2" t="s">
        <v>61</v>
      </c>
      <c r="M87" s="2">
        <f t="shared" si="11"/>
        <v>0</v>
      </c>
      <c r="N87" s="9"/>
      <c r="O87" s="9"/>
      <c r="P87" s="9"/>
      <c r="Q87" s="9"/>
      <c r="R87" s="9"/>
      <c r="S87" s="9"/>
    </row>
    <row r="88" spans="1:19" ht="12.75" customHeight="1">
      <c r="A88" s="2" t="s">
        <v>76</v>
      </c>
      <c r="C88" s="2">
        <f t="shared" si="9"/>
        <v>0</v>
      </c>
      <c r="D88" s="2">
        <f t="shared" si="10"/>
        <v>0</v>
      </c>
      <c r="E88" s="9"/>
      <c r="F88" s="9"/>
      <c r="G88" s="9"/>
      <c r="H88" s="9"/>
      <c r="I88" s="9"/>
      <c r="J88" s="9"/>
      <c r="K88" s="2" t="s">
        <v>76</v>
      </c>
      <c r="M88" s="2">
        <f t="shared" si="11"/>
        <v>0</v>
      </c>
      <c r="N88" s="9"/>
      <c r="O88" s="9"/>
      <c r="P88" s="9"/>
      <c r="Q88" s="9"/>
      <c r="R88" s="9"/>
      <c r="S88" s="9"/>
    </row>
    <row r="89" spans="1:19" ht="12.75" customHeight="1">
      <c r="A89" s="2" t="s">
        <v>72</v>
      </c>
      <c r="C89" s="2">
        <f t="shared" si="9"/>
        <v>0</v>
      </c>
      <c r="D89" s="2">
        <f t="shared" si="10"/>
        <v>0</v>
      </c>
      <c r="E89" s="9"/>
      <c r="F89" s="9"/>
      <c r="G89" s="9"/>
      <c r="H89" s="9"/>
      <c r="I89" s="9"/>
      <c r="J89" s="9"/>
      <c r="K89" s="2" t="s">
        <v>72</v>
      </c>
      <c r="M89" s="2">
        <f t="shared" si="11"/>
        <v>0</v>
      </c>
      <c r="N89" s="9"/>
      <c r="O89" s="9"/>
      <c r="P89" s="9"/>
      <c r="Q89" s="9"/>
      <c r="R89" s="9"/>
      <c r="S89" s="9"/>
    </row>
    <row r="91" ht="12.75" customHeight="1">
      <c r="A91" s="5"/>
    </row>
    <row r="92" spans="1:11" ht="12.75" customHeight="1">
      <c r="A92" s="5"/>
      <c r="K92" s="5"/>
    </row>
    <row r="93" spans="1:11" ht="12.75" customHeight="1">
      <c r="A93" s="2" t="s">
        <v>107</v>
      </c>
      <c r="K93" s="2" t="s">
        <v>107</v>
      </c>
    </row>
    <row r="96" spans="2:12" ht="12.75" customHeight="1">
      <c r="B96" s="2" t="s">
        <v>104</v>
      </c>
      <c r="L96" s="2" t="s">
        <v>104</v>
      </c>
    </row>
    <row r="97" spans="2:18" ht="12.75" customHeight="1">
      <c r="B97" s="13" t="s">
        <v>210</v>
      </c>
      <c r="C97" s="13"/>
      <c r="D97" s="13"/>
      <c r="E97" s="13"/>
      <c r="F97" s="13"/>
      <c r="G97" s="13"/>
      <c r="H97" s="13"/>
      <c r="L97" s="13" t="s">
        <v>210</v>
      </c>
      <c r="M97" s="13"/>
      <c r="N97" s="13"/>
      <c r="O97" s="13"/>
      <c r="P97" s="13"/>
      <c r="Q97" s="13"/>
      <c r="R97" s="13"/>
    </row>
    <row r="99" spans="1:19" s="13" customFormat="1" ht="12.75" customHeight="1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 customHeight="1">
      <c r="A100" s="32"/>
      <c r="B100" s="33"/>
      <c r="C100" s="34" t="s">
        <v>84</v>
      </c>
      <c r="D100" s="60" t="s">
        <v>120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 customHeight="1">
      <c r="A101" s="53" t="s">
        <v>117</v>
      </c>
      <c r="B101" s="54"/>
      <c r="C101" s="34" t="s">
        <v>7</v>
      </c>
      <c r="D101" s="30"/>
      <c r="E101" s="55" t="s">
        <v>121</v>
      </c>
      <c r="F101" s="57"/>
      <c r="G101" s="34" t="s">
        <v>7</v>
      </c>
      <c r="H101" s="37" t="s">
        <v>88</v>
      </c>
      <c r="I101" s="55" t="s">
        <v>92</v>
      </c>
      <c r="J101" s="57"/>
      <c r="K101" s="53" t="s">
        <v>125</v>
      </c>
      <c r="L101" s="54"/>
      <c r="M101" s="30"/>
      <c r="N101" s="55" t="s">
        <v>121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 customHeight="1">
      <c r="A102" s="58"/>
      <c r="B102" s="59"/>
      <c r="C102" s="35"/>
      <c r="D102" s="46" t="s">
        <v>10</v>
      </c>
      <c r="E102" s="60" t="s">
        <v>122</v>
      </c>
      <c r="F102" s="62"/>
      <c r="G102" s="35"/>
      <c r="H102" s="46" t="s">
        <v>89</v>
      </c>
      <c r="I102" s="60" t="s">
        <v>98</v>
      </c>
      <c r="J102" s="62"/>
      <c r="K102" s="32"/>
      <c r="L102" s="33"/>
      <c r="M102" s="34" t="s">
        <v>10</v>
      </c>
      <c r="N102" s="60" t="s">
        <v>122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 customHeight="1">
      <c r="A103" s="58" t="s">
        <v>118</v>
      </c>
      <c r="B103" s="59"/>
      <c r="C103" s="35"/>
      <c r="D103" s="35"/>
      <c r="E103" s="31"/>
      <c r="F103" s="31"/>
      <c r="G103" s="35"/>
      <c r="H103" s="35"/>
      <c r="I103" s="37" t="s">
        <v>93</v>
      </c>
      <c r="J103" s="37" t="s">
        <v>96</v>
      </c>
      <c r="K103" s="58" t="s">
        <v>126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 customHeight="1">
      <c r="A104" s="32"/>
      <c r="B104" s="33"/>
      <c r="C104" s="39" t="s">
        <v>85</v>
      </c>
      <c r="D104" s="47" t="s">
        <v>15</v>
      </c>
      <c r="E104" s="34" t="s">
        <v>123</v>
      </c>
      <c r="F104" s="34" t="s">
        <v>124</v>
      </c>
      <c r="G104" s="39" t="s">
        <v>11</v>
      </c>
      <c r="H104" s="47" t="s">
        <v>90</v>
      </c>
      <c r="I104" s="46" t="s">
        <v>94</v>
      </c>
      <c r="J104" s="46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 customHeight="1">
      <c r="A105" s="40"/>
      <c r="B105" s="41"/>
      <c r="C105" s="42" t="s">
        <v>16</v>
      </c>
      <c r="D105" s="43"/>
      <c r="E105" s="42" t="s">
        <v>81</v>
      </c>
      <c r="F105" s="42" t="s">
        <v>82</v>
      </c>
      <c r="G105" s="44" t="s">
        <v>16</v>
      </c>
      <c r="H105" s="48" t="s">
        <v>91</v>
      </c>
      <c r="I105" s="48" t="s">
        <v>95</v>
      </c>
      <c r="J105" s="48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 customHeight="1">
      <c r="A107" s="5" t="s">
        <v>17</v>
      </c>
      <c r="C107" s="2">
        <f>SUM(C109:C120)</f>
        <v>0</v>
      </c>
      <c r="D107" s="2">
        <f aca="true" t="shared" si="12" ref="D107:J107">SUM(D109:D120)</f>
        <v>0</v>
      </c>
      <c r="E107" s="2">
        <f t="shared" si="12"/>
        <v>0</v>
      </c>
      <c r="F107" s="2">
        <f t="shared" si="12"/>
        <v>0</v>
      </c>
      <c r="G107" s="2">
        <f t="shared" si="12"/>
        <v>0</v>
      </c>
      <c r="H107" s="2">
        <f t="shared" si="12"/>
        <v>0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0</v>
      </c>
      <c r="N107" s="2">
        <f aca="true" t="shared" si="13" ref="N107:S107">SUM(N109:N120)</f>
        <v>0</v>
      </c>
      <c r="O107" s="2">
        <f t="shared" si="13"/>
        <v>0</v>
      </c>
      <c r="P107" s="2">
        <f t="shared" si="13"/>
        <v>0</v>
      </c>
      <c r="Q107" s="2">
        <f t="shared" si="13"/>
        <v>0</v>
      </c>
      <c r="R107" s="2">
        <f t="shared" si="13"/>
        <v>0</v>
      </c>
      <c r="S107" s="2">
        <f t="shared" si="13"/>
        <v>0</v>
      </c>
    </row>
    <row r="109" spans="1:19" ht="12.75" customHeight="1">
      <c r="A109" s="2" t="s">
        <v>22</v>
      </c>
      <c r="C109" s="2">
        <f>D109+G109</f>
        <v>0</v>
      </c>
      <c r="D109" s="2">
        <f>E109+F109</f>
        <v>0</v>
      </c>
      <c r="E109" s="9"/>
      <c r="F109" s="9"/>
      <c r="G109" s="9"/>
      <c r="H109" s="9"/>
      <c r="I109" s="9"/>
      <c r="J109" s="9"/>
      <c r="K109" s="2" t="s">
        <v>22</v>
      </c>
      <c r="M109" s="2">
        <f>N109+O109</f>
        <v>0</v>
      </c>
      <c r="N109" s="9"/>
      <c r="O109" s="9"/>
      <c r="P109" s="9"/>
      <c r="Q109" s="9"/>
      <c r="R109" s="9"/>
      <c r="S109" s="9"/>
    </row>
    <row r="110" spans="1:19" ht="12.75" customHeight="1">
      <c r="A110" s="2" t="s">
        <v>108</v>
      </c>
      <c r="C110" s="2">
        <f aca="true" t="shared" si="14" ref="C110:C120">D110+G110</f>
        <v>0</v>
      </c>
      <c r="D110" s="2">
        <f aca="true" t="shared" si="15" ref="D110:D120">E110+F110</f>
        <v>0</v>
      </c>
      <c r="E110" s="9"/>
      <c r="F110" s="9"/>
      <c r="G110" s="9"/>
      <c r="H110" s="9"/>
      <c r="I110" s="9"/>
      <c r="J110" s="9"/>
      <c r="K110" s="2" t="s">
        <v>108</v>
      </c>
      <c r="M110" s="2">
        <f aca="true" t="shared" si="16" ref="M110:M120">N110+O110</f>
        <v>0</v>
      </c>
      <c r="N110" s="9"/>
      <c r="O110" s="9"/>
      <c r="P110" s="9"/>
      <c r="Q110" s="9"/>
      <c r="R110" s="9"/>
      <c r="S110" s="9"/>
    </row>
    <row r="111" spans="1:19" ht="12.75" customHeight="1">
      <c r="A111" s="2" t="s">
        <v>231</v>
      </c>
      <c r="C111" s="2">
        <f t="shared" si="14"/>
        <v>0</v>
      </c>
      <c r="D111" s="2">
        <f t="shared" si="15"/>
        <v>0</v>
      </c>
      <c r="E111" s="9"/>
      <c r="F111" s="9"/>
      <c r="G111" s="9"/>
      <c r="H111" s="9"/>
      <c r="I111" s="9"/>
      <c r="J111" s="9"/>
      <c r="K111" s="2" t="s">
        <v>231</v>
      </c>
      <c r="M111" s="2">
        <f t="shared" si="16"/>
        <v>0</v>
      </c>
      <c r="N111" s="9"/>
      <c r="O111" s="9"/>
      <c r="P111" s="9"/>
      <c r="Q111" s="9"/>
      <c r="R111" s="9"/>
      <c r="S111" s="9"/>
    </row>
    <row r="112" spans="1:19" ht="12.75" customHeight="1">
      <c r="A112" s="2" t="s">
        <v>41</v>
      </c>
      <c r="C112" s="2">
        <f t="shared" si="14"/>
        <v>0</v>
      </c>
      <c r="D112" s="2">
        <f t="shared" si="15"/>
        <v>0</v>
      </c>
      <c r="E112" s="9"/>
      <c r="F112" s="9"/>
      <c r="G112" s="9"/>
      <c r="H112" s="9"/>
      <c r="I112" s="9"/>
      <c r="J112" s="9"/>
      <c r="K112" s="2" t="s">
        <v>41</v>
      </c>
      <c r="M112" s="2">
        <f t="shared" si="16"/>
        <v>0</v>
      </c>
      <c r="N112" s="9"/>
      <c r="O112" s="9"/>
      <c r="P112" s="9"/>
      <c r="Q112" s="9"/>
      <c r="R112" s="9"/>
      <c r="S112" s="9"/>
    </row>
    <row r="113" spans="1:19" ht="12.75" customHeight="1">
      <c r="A113" s="2" t="s">
        <v>52</v>
      </c>
      <c r="C113" s="2">
        <f t="shared" si="14"/>
        <v>0</v>
      </c>
      <c r="D113" s="2">
        <f t="shared" si="15"/>
        <v>0</v>
      </c>
      <c r="E113" s="9"/>
      <c r="F113" s="9"/>
      <c r="G113" s="9"/>
      <c r="H113" s="9"/>
      <c r="I113" s="9"/>
      <c r="J113" s="9"/>
      <c r="K113" s="2" t="s">
        <v>52</v>
      </c>
      <c r="M113" s="2">
        <f t="shared" si="16"/>
        <v>0</v>
      </c>
      <c r="N113" s="9"/>
      <c r="O113" s="9"/>
      <c r="P113" s="9"/>
      <c r="Q113" s="9"/>
      <c r="R113" s="9"/>
      <c r="S113" s="9"/>
    </row>
    <row r="114" spans="1:19" ht="12.75" customHeight="1">
      <c r="A114" s="2" t="s">
        <v>56</v>
      </c>
      <c r="C114" s="2">
        <f t="shared" si="14"/>
        <v>0</v>
      </c>
      <c r="D114" s="2">
        <f t="shared" si="15"/>
        <v>0</v>
      </c>
      <c r="E114" s="9"/>
      <c r="F114" s="9"/>
      <c r="G114" s="9"/>
      <c r="H114" s="9"/>
      <c r="I114" s="9"/>
      <c r="J114" s="9"/>
      <c r="K114" s="2" t="s">
        <v>56</v>
      </c>
      <c r="M114" s="2">
        <f t="shared" si="16"/>
        <v>0</v>
      </c>
      <c r="N114" s="9"/>
      <c r="O114" s="9"/>
      <c r="P114" s="9"/>
      <c r="Q114" s="9"/>
      <c r="R114" s="9"/>
      <c r="S114" s="9"/>
    </row>
    <row r="115" spans="1:19" ht="12.75" customHeight="1">
      <c r="A115" s="2" t="s">
        <v>63</v>
      </c>
      <c r="C115" s="2">
        <f t="shared" si="14"/>
        <v>0</v>
      </c>
      <c r="D115" s="2">
        <f t="shared" si="15"/>
        <v>0</v>
      </c>
      <c r="E115" s="9"/>
      <c r="F115" s="9"/>
      <c r="G115" s="9"/>
      <c r="H115" s="9"/>
      <c r="I115" s="9"/>
      <c r="J115" s="9"/>
      <c r="K115" s="2" t="s">
        <v>63</v>
      </c>
      <c r="M115" s="2">
        <f t="shared" si="16"/>
        <v>0</v>
      </c>
      <c r="N115" s="9"/>
      <c r="O115" s="9"/>
      <c r="P115" s="9"/>
      <c r="Q115" s="9"/>
      <c r="R115" s="9"/>
      <c r="S115" s="9"/>
    </row>
    <row r="116" spans="1:19" ht="12.75" customHeight="1">
      <c r="A116" s="2" t="s">
        <v>77</v>
      </c>
      <c r="C116" s="2">
        <f t="shared" si="14"/>
        <v>0</v>
      </c>
      <c r="D116" s="2">
        <f t="shared" si="15"/>
        <v>0</v>
      </c>
      <c r="E116" s="9"/>
      <c r="F116" s="9"/>
      <c r="G116" s="9"/>
      <c r="H116" s="9"/>
      <c r="I116" s="9"/>
      <c r="J116" s="9"/>
      <c r="K116" s="2" t="s">
        <v>77</v>
      </c>
      <c r="M116" s="2">
        <f t="shared" si="16"/>
        <v>0</v>
      </c>
      <c r="N116" s="9"/>
      <c r="O116" s="9"/>
      <c r="P116" s="9"/>
      <c r="Q116" s="9"/>
      <c r="R116" s="9"/>
      <c r="S116" s="9"/>
    </row>
    <row r="117" spans="1:19" ht="12.75" customHeight="1">
      <c r="A117" s="2" t="s">
        <v>66</v>
      </c>
      <c r="C117" s="2">
        <f t="shared" si="14"/>
        <v>0</v>
      </c>
      <c r="D117" s="2">
        <f t="shared" si="15"/>
        <v>0</v>
      </c>
      <c r="E117" s="9"/>
      <c r="F117" s="9"/>
      <c r="G117" s="9"/>
      <c r="H117" s="9"/>
      <c r="I117" s="9"/>
      <c r="J117" s="9"/>
      <c r="K117" s="2" t="s">
        <v>66</v>
      </c>
      <c r="M117" s="2">
        <f t="shared" si="16"/>
        <v>0</v>
      </c>
      <c r="N117" s="9"/>
      <c r="O117" s="9"/>
      <c r="P117" s="9"/>
      <c r="Q117" s="9"/>
      <c r="R117" s="9"/>
      <c r="S117" s="9"/>
    </row>
    <row r="118" spans="1:19" ht="12.75" customHeight="1">
      <c r="A118" s="2" t="s">
        <v>68</v>
      </c>
      <c r="C118" s="2">
        <f t="shared" si="14"/>
        <v>0</v>
      </c>
      <c r="D118" s="2">
        <f t="shared" si="15"/>
        <v>0</v>
      </c>
      <c r="E118" s="9"/>
      <c r="F118" s="9"/>
      <c r="G118" s="9"/>
      <c r="H118" s="9"/>
      <c r="I118" s="9"/>
      <c r="J118" s="9"/>
      <c r="K118" s="2" t="s">
        <v>68</v>
      </c>
      <c r="M118" s="2">
        <f t="shared" si="16"/>
        <v>0</v>
      </c>
      <c r="N118" s="9"/>
      <c r="O118" s="9"/>
      <c r="P118" s="9"/>
      <c r="Q118" s="9"/>
      <c r="R118" s="9"/>
      <c r="S118" s="9"/>
    </row>
    <row r="119" spans="1:19" ht="12.75" customHeight="1">
      <c r="A119" s="2" t="s">
        <v>70</v>
      </c>
      <c r="C119" s="2">
        <f t="shared" si="14"/>
        <v>0</v>
      </c>
      <c r="D119" s="2">
        <f t="shared" si="15"/>
        <v>0</v>
      </c>
      <c r="E119" s="9"/>
      <c r="F119" s="9"/>
      <c r="G119" s="9"/>
      <c r="H119" s="9"/>
      <c r="I119" s="9"/>
      <c r="J119" s="9"/>
      <c r="K119" s="2" t="s">
        <v>70</v>
      </c>
      <c r="M119" s="2">
        <f t="shared" si="16"/>
        <v>0</v>
      </c>
      <c r="N119" s="9"/>
      <c r="O119" s="9"/>
      <c r="P119" s="9"/>
      <c r="Q119" s="9"/>
      <c r="R119" s="9"/>
      <c r="S119" s="9"/>
    </row>
    <row r="120" spans="1:19" ht="12.75" customHeight="1">
      <c r="A120" s="2" t="s">
        <v>71</v>
      </c>
      <c r="C120" s="2">
        <f t="shared" si="14"/>
        <v>0</v>
      </c>
      <c r="D120" s="2">
        <f t="shared" si="15"/>
        <v>0</v>
      </c>
      <c r="E120" s="9"/>
      <c r="F120" s="9"/>
      <c r="G120" s="9"/>
      <c r="H120" s="9"/>
      <c r="I120" s="9"/>
      <c r="J120" s="9"/>
      <c r="K120" s="2" t="s">
        <v>71</v>
      </c>
      <c r="M120" s="2">
        <f t="shared" si="16"/>
        <v>0</v>
      </c>
      <c r="N120" s="9"/>
      <c r="O120" s="9"/>
      <c r="P120" s="9"/>
      <c r="Q120" s="9"/>
      <c r="R120" s="9"/>
      <c r="S120" s="9"/>
    </row>
    <row r="121" ht="12.75" customHeight="1"/>
    <row r="122" ht="12.75" customHeight="1">
      <c r="A122" s="5"/>
    </row>
    <row r="123" spans="1:11" ht="12.75" customHeight="1">
      <c r="A123" s="5"/>
      <c r="K123" s="5"/>
    </row>
    <row r="124" spans="1:11" ht="12.75" customHeight="1">
      <c r="A124" s="2" t="s">
        <v>109</v>
      </c>
      <c r="H124" s="2" t="s">
        <v>155</v>
      </c>
      <c r="K124" s="2" t="s">
        <v>109</v>
      </c>
    </row>
    <row r="127" spans="2:12" ht="12.75" customHeight="1">
      <c r="B127" s="2" t="s">
        <v>104</v>
      </c>
      <c r="L127" s="2" t="s">
        <v>104</v>
      </c>
    </row>
    <row r="128" spans="2:18" ht="12.75" customHeight="1">
      <c r="B128" s="13" t="s">
        <v>210</v>
      </c>
      <c r="C128" s="13"/>
      <c r="D128" s="13"/>
      <c r="E128" s="13"/>
      <c r="F128" s="13"/>
      <c r="G128" s="13"/>
      <c r="H128" s="13"/>
      <c r="L128" s="13" t="s">
        <v>210</v>
      </c>
      <c r="M128" s="13"/>
      <c r="N128" s="13"/>
      <c r="O128" s="13"/>
      <c r="P128" s="13"/>
      <c r="Q128" s="13"/>
      <c r="R128" s="13"/>
    </row>
    <row r="130" spans="1:19" s="13" customFormat="1" ht="12.75" customHeight="1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 customHeight="1">
      <c r="A131" s="32"/>
      <c r="B131" s="33"/>
      <c r="C131" s="34" t="s">
        <v>84</v>
      </c>
      <c r="D131" s="60" t="s">
        <v>120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 customHeight="1">
      <c r="A132" s="53" t="s">
        <v>117</v>
      </c>
      <c r="B132" s="54"/>
      <c r="C132" s="34" t="s">
        <v>7</v>
      </c>
      <c r="D132" s="30"/>
      <c r="E132" s="55" t="s">
        <v>121</v>
      </c>
      <c r="F132" s="57"/>
      <c r="G132" s="34" t="s">
        <v>7</v>
      </c>
      <c r="H132" s="37" t="s">
        <v>88</v>
      </c>
      <c r="I132" s="55" t="s">
        <v>92</v>
      </c>
      <c r="J132" s="57"/>
      <c r="K132" s="53" t="s">
        <v>125</v>
      </c>
      <c r="L132" s="54"/>
      <c r="M132" s="30"/>
      <c r="N132" s="55" t="s">
        <v>121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 customHeight="1">
      <c r="A133" s="58"/>
      <c r="B133" s="59"/>
      <c r="C133" s="35"/>
      <c r="D133" s="46" t="s">
        <v>10</v>
      </c>
      <c r="E133" s="60" t="s">
        <v>122</v>
      </c>
      <c r="F133" s="62"/>
      <c r="G133" s="35"/>
      <c r="H133" s="46" t="s">
        <v>89</v>
      </c>
      <c r="I133" s="60" t="s">
        <v>98</v>
      </c>
      <c r="J133" s="62"/>
      <c r="K133" s="32"/>
      <c r="L133" s="33"/>
      <c r="M133" s="34" t="s">
        <v>10</v>
      </c>
      <c r="N133" s="60" t="s">
        <v>122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 customHeight="1">
      <c r="A134" s="58" t="s">
        <v>118</v>
      </c>
      <c r="B134" s="59"/>
      <c r="C134" s="35"/>
      <c r="D134" s="35"/>
      <c r="E134" s="31"/>
      <c r="F134" s="31"/>
      <c r="G134" s="35"/>
      <c r="H134" s="35"/>
      <c r="I134" s="37" t="s">
        <v>93</v>
      </c>
      <c r="J134" s="37" t="s">
        <v>96</v>
      </c>
      <c r="K134" s="58" t="s">
        <v>126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 customHeight="1">
      <c r="A135" s="32"/>
      <c r="B135" s="33"/>
      <c r="C135" s="39" t="s">
        <v>85</v>
      </c>
      <c r="D135" s="47" t="s">
        <v>15</v>
      </c>
      <c r="E135" s="34" t="s">
        <v>123</v>
      </c>
      <c r="F135" s="34" t="s">
        <v>124</v>
      </c>
      <c r="G135" s="39" t="s">
        <v>11</v>
      </c>
      <c r="H135" s="47" t="s">
        <v>90</v>
      </c>
      <c r="I135" s="46" t="s">
        <v>94</v>
      </c>
      <c r="J135" s="46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 customHeight="1">
      <c r="A136" s="40"/>
      <c r="B136" s="41"/>
      <c r="C136" s="42" t="s">
        <v>16</v>
      </c>
      <c r="D136" s="43"/>
      <c r="E136" s="42" t="s">
        <v>81</v>
      </c>
      <c r="F136" s="42" t="s">
        <v>82</v>
      </c>
      <c r="G136" s="44" t="s">
        <v>16</v>
      </c>
      <c r="H136" s="48" t="s">
        <v>91</v>
      </c>
      <c r="I136" s="48" t="s">
        <v>95</v>
      </c>
      <c r="J136" s="48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 customHeight="1">
      <c r="A138" s="5" t="s">
        <v>17</v>
      </c>
      <c r="C138" s="2">
        <f>SUM(C140:C142)</f>
        <v>0</v>
      </c>
      <c r="D138" s="2">
        <f aca="true" t="shared" si="17" ref="D138:J138">SUM(D140:D142)</f>
        <v>0</v>
      </c>
      <c r="E138" s="2">
        <f t="shared" si="17"/>
        <v>0</v>
      </c>
      <c r="F138" s="2">
        <f t="shared" si="17"/>
        <v>0</v>
      </c>
      <c r="G138" s="2">
        <f t="shared" si="17"/>
        <v>0</v>
      </c>
      <c r="H138" s="2">
        <f t="shared" si="17"/>
        <v>0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0</v>
      </c>
      <c r="N138" s="2">
        <f aca="true" t="shared" si="18" ref="N138:S138">SUM(N140:N142)</f>
        <v>0</v>
      </c>
      <c r="O138" s="2">
        <f t="shared" si="18"/>
        <v>0</v>
      </c>
      <c r="P138" s="2">
        <f t="shared" si="18"/>
        <v>0</v>
      </c>
      <c r="Q138" s="2">
        <f t="shared" si="18"/>
        <v>0</v>
      </c>
      <c r="R138" s="2">
        <f t="shared" si="18"/>
        <v>0</v>
      </c>
      <c r="S138" s="2">
        <f t="shared" si="18"/>
        <v>0</v>
      </c>
    </row>
    <row r="140" spans="1:19" ht="12.75" customHeight="1">
      <c r="A140" s="2" t="s">
        <v>31</v>
      </c>
      <c r="C140" s="2">
        <f>D140+G140</f>
        <v>0</v>
      </c>
      <c r="D140" s="2">
        <f>E140+F140</f>
        <v>0</v>
      </c>
      <c r="E140" s="9"/>
      <c r="F140" s="9"/>
      <c r="G140" s="9"/>
      <c r="H140" s="9"/>
      <c r="I140" s="9"/>
      <c r="J140" s="9"/>
      <c r="K140" s="2" t="s">
        <v>31</v>
      </c>
      <c r="M140" s="2">
        <f>N140+O140</f>
        <v>0</v>
      </c>
      <c r="N140" s="9"/>
      <c r="O140" s="9"/>
      <c r="P140" s="9"/>
      <c r="Q140" s="9"/>
      <c r="R140" s="9"/>
      <c r="S140" s="9"/>
    </row>
    <row r="141" spans="1:19" ht="12.75" customHeight="1">
      <c r="A141" s="2" t="s">
        <v>34</v>
      </c>
      <c r="C141" s="2">
        <f>D141+G141</f>
        <v>0</v>
      </c>
      <c r="D141" s="2">
        <f>E141+F141</f>
        <v>0</v>
      </c>
      <c r="E141" s="9"/>
      <c r="F141" s="9"/>
      <c r="G141" s="9"/>
      <c r="H141" s="9"/>
      <c r="I141" s="9"/>
      <c r="J141" s="9"/>
      <c r="K141" s="2" t="s">
        <v>34</v>
      </c>
      <c r="M141" s="2">
        <f>N141+O141</f>
        <v>0</v>
      </c>
      <c r="N141" s="9"/>
      <c r="O141" s="9"/>
      <c r="P141" s="9"/>
      <c r="Q141" s="9"/>
      <c r="R141" s="9"/>
      <c r="S141" s="9"/>
    </row>
    <row r="142" spans="1:19" ht="12.75" customHeight="1">
      <c r="A142" s="2" t="s">
        <v>74</v>
      </c>
      <c r="C142" s="2">
        <f>D142+G142</f>
        <v>0</v>
      </c>
      <c r="D142" s="2">
        <f>E142+F142</f>
        <v>0</v>
      </c>
      <c r="E142" s="9"/>
      <c r="F142" s="9"/>
      <c r="G142" s="9"/>
      <c r="H142" s="9"/>
      <c r="I142" s="9"/>
      <c r="J142" s="9"/>
      <c r="K142" s="2" t="s">
        <v>74</v>
      </c>
      <c r="M142" s="2">
        <f>N142+O142</f>
        <v>0</v>
      </c>
      <c r="N142" s="9"/>
      <c r="O142" s="9"/>
      <c r="P142" s="9"/>
      <c r="Q142" s="9"/>
      <c r="R142" s="9"/>
      <c r="S142" s="9"/>
    </row>
    <row r="143" ht="12.75" customHeight="1"/>
    <row r="144" ht="12.75" customHeight="1">
      <c r="A144" s="5"/>
    </row>
    <row r="145" spans="1:11" ht="12.75" customHeight="1">
      <c r="A145" s="5"/>
      <c r="K145" s="5"/>
    </row>
    <row r="146" spans="1:11" ht="12.75" customHeight="1">
      <c r="A146" s="2" t="s">
        <v>140</v>
      </c>
      <c r="K146" s="2" t="s">
        <v>140</v>
      </c>
    </row>
    <row r="149" spans="2:12" ht="12.75" customHeight="1">
      <c r="B149" s="2" t="s">
        <v>104</v>
      </c>
      <c r="L149" s="2" t="s">
        <v>104</v>
      </c>
    </row>
    <row r="150" spans="2:18" ht="12.75" customHeight="1">
      <c r="B150" s="13" t="s">
        <v>210</v>
      </c>
      <c r="C150" s="13"/>
      <c r="D150" s="13"/>
      <c r="E150" s="13"/>
      <c r="F150" s="13"/>
      <c r="G150" s="13"/>
      <c r="H150" s="13"/>
      <c r="L150" s="13" t="s">
        <v>210</v>
      </c>
      <c r="M150" s="13"/>
      <c r="N150" s="13"/>
      <c r="O150" s="13"/>
      <c r="P150" s="13"/>
      <c r="Q150" s="13"/>
      <c r="R150" s="13"/>
    </row>
    <row r="152" spans="1:19" s="13" customFormat="1" ht="12.75" customHeight="1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 customHeight="1">
      <c r="A153" s="32"/>
      <c r="B153" s="33"/>
      <c r="C153" s="34" t="s">
        <v>84</v>
      </c>
      <c r="D153" s="60" t="s">
        <v>120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 customHeight="1">
      <c r="A154" s="53" t="s">
        <v>117</v>
      </c>
      <c r="B154" s="54"/>
      <c r="C154" s="34" t="s">
        <v>7</v>
      </c>
      <c r="D154" s="30"/>
      <c r="E154" s="55" t="s">
        <v>121</v>
      </c>
      <c r="F154" s="57"/>
      <c r="G154" s="34" t="s">
        <v>7</v>
      </c>
      <c r="H154" s="37" t="s">
        <v>88</v>
      </c>
      <c r="I154" s="55" t="s">
        <v>92</v>
      </c>
      <c r="J154" s="57"/>
      <c r="K154" s="53" t="s">
        <v>125</v>
      </c>
      <c r="L154" s="54"/>
      <c r="M154" s="30"/>
      <c r="N154" s="55" t="s">
        <v>121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 customHeight="1">
      <c r="A155" s="58"/>
      <c r="B155" s="59"/>
      <c r="C155" s="35"/>
      <c r="D155" s="46" t="s">
        <v>10</v>
      </c>
      <c r="E155" s="60" t="s">
        <v>122</v>
      </c>
      <c r="F155" s="62"/>
      <c r="G155" s="35"/>
      <c r="H155" s="46" t="s">
        <v>89</v>
      </c>
      <c r="I155" s="60" t="s">
        <v>98</v>
      </c>
      <c r="J155" s="62"/>
      <c r="K155" s="32"/>
      <c r="L155" s="33"/>
      <c r="M155" s="34" t="s">
        <v>10</v>
      </c>
      <c r="N155" s="60" t="s">
        <v>122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 customHeight="1">
      <c r="A156" s="58" t="s">
        <v>118</v>
      </c>
      <c r="B156" s="59"/>
      <c r="C156" s="35"/>
      <c r="D156" s="35"/>
      <c r="E156" s="31"/>
      <c r="F156" s="31"/>
      <c r="G156" s="35"/>
      <c r="H156" s="35"/>
      <c r="I156" s="37" t="s">
        <v>93</v>
      </c>
      <c r="J156" s="37" t="s">
        <v>96</v>
      </c>
      <c r="K156" s="58" t="s">
        <v>126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 customHeight="1">
      <c r="A157" s="32"/>
      <c r="B157" s="33"/>
      <c r="C157" s="39" t="s">
        <v>85</v>
      </c>
      <c r="D157" s="47" t="s">
        <v>15</v>
      </c>
      <c r="E157" s="34" t="s">
        <v>123</v>
      </c>
      <c r="F157" s="34" t="s">
        <v>124</v>
      </c>
      <c r="G157" s="39" t="s">
        <v>11</v>
      </c>
      <c r="H157" s="47" t="s">
        <v>90</v>
      </c>
      <c r="I157" s="46" t="s">
        <v>94</v>
      </c>
      <c r="J157" s="46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 customHeight="1">
      <c r="A158" s="40"/>
      <c r="B158" s="41"/>
      <c r="C158" s="42" t="s">
        <v>16</v>
      </c>
      <c r="D158" s="43"/>
      <c r="E158" s="42" t="s">
        <v>81</v>
      </c>
      <c r="F158" s="42" t="s">
        <v>82</v>
      </c>
      <c r="G158" s="44" t="s">
        <v>16</v>
      </c>
      <c r="H158" s="48" t="s">
        <v>91</v>
      </c>
      <c r="I158" s="48" t="s">
        <v>95</v>
      </c>
      <c r="J158" s="48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 customHeight="1">
      <c r="A160" s="5" t="s">
        <v>17</v>
      </c>
      <c r="C160" s="2">
        <f>SUM(C162:C173)</f>
        <v>0</v>
      </c>
      <c r="D160" s="2">
        <f aca="true" t="shared" si="19" ref="D160:J160">SUM(D162:D173)</f>
        <v>0</v>
      </c>
      <c r="E160" s="2">
        <f t="shared" si="19"/>
        <v>0</v>
      </c>
      <c r="F160" s="2">
        <f t="shared" si="19"/>
        <v>0</v>
      </c>
      <c r="G160" s="2">
        <f t="shared" si="19"/>
        <v>0</v>
      </c>
      <c r="H160" s="2">
        <f t="shared" si="19"/>
        <v>0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0</v>
      </c>
      <c r="N160" s="2">
        <f aca="true" t="shared" si="20" ref="N160:S160">SUM(N162:N173)</f>
        <v>0</v>
      </c>
      <c r="O160" s="2">
        <f t="shared" si="20"/>
        <v>0</v>
      </c>
      <c r="P160" s="2">
        <f t="shared" si="20"/>
        <v>0</v>
      </c>
      <c r="Q160" s="2">
        <f t="shared" si="20"/>
        <v>0</v>
      </c>
      <c r="R160" s="2">
        <f t="shared" si="20"/>
        <v>0</v>
      </c>
      <c r="S160" s="2">
        <f t="shared" si="20"/>
        <v>0</v>
      </c>
    </row>
    <row r="162" spans="1:19" ht="12.75" customHeight="1">
      <c r="A162" s="2" t="s">
        <v>23</v>
      </c>
      <c r="C162" s="2">
        <f>D162+G162</f>
        <v>0</v>
      </c>
      <c r="D162" s="2">
        <f>E162+F162</f>
        <v>0</v>
      </c>
      <c r="E162" s="9"/>
      <c r="F162" s="9"/>
      <c r="G162" s="9"/>
      <c r="H162" s="9"/>
      <c r="I162" s="9"/>
      <c r="J162" s="9"/>
      <c r="K162" s="2" t="s">
        <v>23</v>
      </c>
      <c r="M162" s="2">
        <f>N162+O162</f>
        <v>0</v>
      </c>
      <c r="N162" s="9"/>
      <c r="O162" s="9"/>
      <c r="P162" s="9"/>
      <c r="Q162" s="9"/>
      <c r="R162" s="9"/>
      <c r="S162" s="9"/>
    </row>
    <row r="163" spans="1:19" ht="12.75" customHeight="1">
      <c r="A163" s="2" t="s">
        <v>24</v>
      </c>
      <c r="C163" s="2">
        <f aca="true" t="shared" si="21" ref="C163:C173">D163+G163</f>
        <v>0</v>
      </c>
      <c r="D163" s="2">
        <f aca="true" t="shared" si="22" ref="D163:D173">E163+F163</f>
        <v>0</v>
      </c>
      <c r="E163" s="9"/>
      <c r="F163" s="9"/>
      <c r="G163" s="9"/>
      <c r="H163" s="9"/>
      <c r="I163" s="9"/>
      <c r="J163" s="9"/>
      <c r="K163" s="2" t="s">
        <v>24</v>
      </c>
      <c r="M163" s="2">
        <f aca="true" t="shared" si="23" ref="M163:M173">N163+O163</f>
        <v>0</v>
      </c>
      <c r="N163" s="9"/>
      <c r="O163" s="9"/>
      <c r="P163" s="9"/>
      <c r="Q163" s="9"/>
      <c r="R163" s="9"/>
      <c r="S163" s="9"/>
    </row>
    <row r="164" spans="1:19" ht="12.75" customHeight="1">
      <c r="A164" s="2" t="s">
        <v>78</v>
      </c>
      <c r="C164" s="2">
        <f t="shared" si="21"/>
        <v>0</v>
      </c>
      <c r="D164" s="2">
        <f t="shared" si="22"/>
        <v>0</v>
      </c>
      <c r="E164" s="9"/>
      <c r="F164" s="9"/>
      <c r="G164" s="9"/>
      <c r="H164" s="9"/>
      <c r="I164" s="9"/>
      <c r="J164" s="9"/>
      <c r="K164" s="2" t="s">
        <v>78</v>
      </c>
      <c r="M164" s="2">
        <f t="shared" si="23"/>
        <v>0</v>
      </c>
      <c r="N164" s="9"/>
      <c r="O164" s="9"/>
      <c r="P164" s="9"/>
      <c r="Q164" s="9"/>
      <c r="R164" s="9"/>
      <c r="S164" s="9"/>
    </row>
    <row r="165" spans="1:19" ht="12.75" customHeight="1">
      <c r="A165" s="2" t="s">
        <v>29</v>
      </c>
      <c r="C165" s="2">
        <f t="shared" si="21"/>
        <v>0</v>
      </c>
      <c r="D165" s="2">
        <f t="shared" si="22"/>
        <v>0</v>
      </c>
      <c r="E165" s="9"/>
      <c r="F165" s="9"/>
      <c r="G165" s="9"/>
      <c r="H165" s="9"/>
      <c r="I165" s="9"/>
      <c r="J165" s="9"/>
      <c r="K165" s="2" t="s">
        <v>29</v>
      </c>
      <c r="M165" s="2">
        <f t="shared" si="23"/>
        <v>0</v>
      </c>
      <c r="N165" s="9"/>
      <c r="O165" s="9"/>
      <c r="P165" s="9"/>
      <c r="Q165" s="9"/>
      <c r="R165" s="9"/>
      <c r="S165" s="9"/>
    </row>
    <row r="166" spans="1:19" ht="12.75" customHeight="1">
      <c r="A166" s="2" t="s">
        <v>32</v>
      </c>
      <c r="C166" s="2">
        <f t="shared" si="21"/>
        <v>0</v>
      </c>
      <c r="D166" s="2">
        <f t="shared" si="22"/>
        <v>0</v>
      </c>
      <c r="E166" s="9"/>
      <c r="F166" s="9"/>
      <c r="G166" s="9"/>
      <c r="H166" s="9"/>
      <c r="I166" s="9"/>
      <c r="J166" s="9"/>
      <c r="K166" s="2" t="s">
        <v>32</v>
      </c>
      <c r="M166" s="2">
        <f t="shared" si="23"/>
        <v>0</v>
      </c>
      <c r="N166" s="9"/>
      <c r="O166" s="9"/>
      <c r="P166" s="9"/>
      <c r="Q166" s="9"/>
      <c r="R166" s="9"/>
      <c r="S166" s="9"/>
    </row>
    <row r="167" spans="1:19" ht="12.75" customHeight="1">
      <c r="A167" s="2" t="s">
        <v>159</v>
      </c>
      <c r="C167" s="2">
        <f t="shared" si="21"/>
        <v>0</v>
      </c>
      <c r="D167" s="2">
        <f t="shared" si="22"/>
        <v>0</v>
      </c>
      <c r="E167" s="9"/>
      <c r="F167" s="9"/>
      <c r="G167" s="9"/>
      <c r="H167" s="9"/>
      <c r="I167" s="9"/>
      <c r="J167" s="9"/>
      <c r="K167" s="2" t="s">
        <v>160</v>
      </c>
      <c r="M167" s="2">
        <f t="shared" si="23"/>
        <v>0</v>
      </c>
      <c r="N167" s="9"/>
      <c r="O167" s="9"/>
      <c r="P167" s="9"/>
      <c r="Q167" s="9"/>
      <c r="R167" s="9"/>
      <c r="S167" s="9"/>
    </row>
    <row r="168" spans="1:19" ht="12.75" customHeight="1">
      <c r="A168" s="2" t="s">
        <v>40</v>
      </c>
      <c r="C168" s="2">
        <f t="shared" si="21"/>
        <v>0</v>
      </c>
      <c r="D168" s="2">
        <f t="shared" si="22"/>
        <v>0</v>
      </c>
      <c r="E168" s="9"/>
      <c r="F168" s="9"/>
      <c r="G168" s="9"/>
      <c r="H168" s="9"/>
      <c r="I168" s="9"/>
      <c r="J168" s="9"/>
      <c r="K168" s="2" t="s">
        <v>40</v>
      </c>
      <c r="M168" s="2">
        <f t="shared" si="23"/>
        <v>0</v>
      </c>
      <c r="N168" s="9"/>
      <c r="O168" s="9"/>
      <c r="P168" s="9"/>
      <c r="Q168" s="9"/>
      <c r="R168" s="9"/>
      <c r="S168" s="9"/>
    </row>
    <row r="169" spans="1:19" ht="12.75" customHeight="1">
      <c r="A169" s="2" t="s">
        <v>43</v>
      </c>
      <c r="C169" s="2">
        <f t="shared" si="21"/>
        <v>0</v>
      </c>
      <c r="D169" s="2">
        <f t="shared" si="22"/>
        <v>0</v>
      </c>
      <c r="E169" s="9"/>
      <c r="F169" s="9"/>
      <c r="G169" s="9"/>
      <c r="H169" s="9"/>
      <c r="I169" s="9"/>
      <c r="J169" s="9"/>
      <c r="K169" s="2" t="s">
        <v>43</v>
      </c>
      <c r="M169" s="2">
        <f t="shared" si="23"/>
        <v>0</v>
      </c>
      <c r="N169" s="9"/>
      <c r="O169" s="9"/>
      <c r="P169" s="9"/>
      <c r="Q169" s="9"/>
      <c r="R169" s="9"/>
      <c r="S169" s="9"/>
    </row>
    <row r="170" spans="1:19" ht="12.75" customHeight="1">
      <c r="A170" s="2" t="s">
        <v>47</v>
      </c>
      <c r="C170" s="2">
        <f t="shared" si="21"/>
        <v>0</v>
      </c>
      <c r="D170" s="2">
        <f t="shared" si="22"/>
        <v>0</v>
      </c>
      <c r="E170" s="9"/>
      <c r="F170" s="9"/>
      <c r="G170" s="9"/>
      <c r="H170" s="9"/>
      <c r="I170" s="9"/>
      <c r="J170" s="9"/>
      <c r="K170" s="2" t="s">
        <v>47</v>
      </c>
      <c r="M170" s="2">
        <f t="shared" si="23"/>
        <v>0</v>
      </c>
      <c r="N170" s="9"/>
      <c r="O170" s="9"/>
      <c r="P170" s="9"/>
      <c r="Q170" s="9"/>
      <c r="R170" s="9"/>
      <c r="S170" s="9"/>
    </row>
    <row r="171" spans="1:19" ht="12.75" customHeight="1">
      <c r="A171" s="2" t="s">
        <v>54</v>
      </c>
      <c r="C171" s="2">
        <f t="shared" si="21"/>
        <v>0</v>
      </c>
      <c r="D171" s="2">
        <f t="shared" si="22"/>
        <v>0</v>
      </c>
      <c r="E171" s="9"/>
      <c r="F171" s="9"/>
      <c r="G171" s="9"/>
      <c r="H171" s="9"/>
      <c r="I171" s="9"/>
      <c r="J171" s="9"/>
      <c r="K171" s="2" t="s">
        <v>54</v>
      </c>
      <c r="M171" s="2">
        <f t="shared" si="23"/>
        <v>0</v>
      </c>
      <c r="N171" s="9"/>
      <c r="O171" s="9"/>
      <c r="P171" s="9"/>
      <c r="Q171" s="9"/>
      <c r="R171" s="9"/>
      <c r="S171" s="9"/>
    </row>
    <row r="172" spans="1:19" ht="12.75" customHeight="1">
      <c r="A172" s="2" t="s">
        <v>65</v>
      </c>
      <c r="C172" s="2">
        <f t="shared" si="21"/>
        <v>0</v>
      </c>
      <c r="D172" s="2">
        <f t="shared" si="22"/>
        <v>0</v>
      </c>
      <c r="E172" s="9"/>
      <c r="F172" s="9"/>
      <c r="G172" s="9"/>
      <c r="H172" s="9"/>
      <c r="I172" s="9"/>
      <c r="J172" s="9"/>
      <c r="K172" s="2" t="s">
        <v>65</v>
      </c>
      <c r="M172" s="2">
        <f t="shared" si="23"/>
        <v>0</v>
      </c>
      <c r="N172" s="9"/>
      <c r="O172" s="9"/>
      <c r="P172" s="9"/>
      <c r="Q172" s="9"/>
      <c r="R172" s="9"/>
      <c r="S172" s="9"/>
    </row>
    <row r="173" spans="1:19" ht="12.75" customHeight="1">
      <c r="A173" s="2" t="s">
        <v>69</v>
      </c>
      <c r="C173" s="2">
        <f t="shared" si="21"/>
        <v>0</v>
      </c>
      <c r="D173" s="2">
        <f t="shared" si="22"/>
        <v>0</v>
      </c>
      <c r="E173" s="9"/>
      <c r="F173" s="9"/>
      <c r="G173" s="9"/>
      <c r="H173" s="9"/>
      <c r="I173" s="9"/>
      <c r="J173" s="9"/>
      <c r="K173" s="2" t="s">
        <v>69</v>
      </c>
      <c r="M173" s="2">
        <f t="shared" si="23"/>
        <v>0</v>
      </c>
      <c r="N173" s="9"/>
      <c r="O173" s="9"/>
      <c r="P173" s="9"/>
      <c r="Q173" s="9"/>
      <c r="R173" s="9"/>
      <c r="S173" s="9"/>
    </row>
    <row r="174" ht="12.75" customHeight="1"/>
    <row r="175" ht="12.75" customHeight="1">
      <c r="A175" s="5"/>
    </row>
    <row r="176" spans="1:11" ht="12.75" customHeight="1">
      <c r="A176" s="5"/>
      <c r="K176" s="5"/>
    </row>
    <row r="177" spans="1:11" ht="12.75" customHeight="1">
      <c r="A177" s="2" t="s">
        <v>110</v>
      </c>
      <c r="K177" s="2" t="s">
        <v>110</v>
      </c>
    </row>
    <row r="180" spans="2:12" ht="12.75" customHeight="1">
      <c r="B180" s="2" t="s">
        <v>104</v>
      </c>
      <c r="L180" s="2" t="s">
        <v>104</v>
      </c>
    </row>
    <row r="181" spans="2:18" ht="12.75" customHeight="1">
      <c r="B181" s="13" t="s">
        <v>210</v>
      </c>
      <c r="C181" s="13"/>
      <c r="D181" s="13"/>
      <c r="E181" s="13"/>
      <c r="F181" s="13"/>
      <c r="G181" s="13"/>
      <c r="H181" s="13"/>
      <c r="L181" s="13" t="s">
        <v>210</v>
      </c>
      <c r="M181" s="13"/>
      <c r="N181" s="13"/>
      <c r="O181" s="13"/>
      <c r="P181" s="13"/>
      <c r="Q181" s="13"/>
      <c r="R181" s="13"/>
    </row>
    <row r="183" spans="1:19" s="13" customFormat="1" ht="12.75" customHeight="1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 customHeight="1">
      <c r="A184" s="32"/>
      <c r="B184" s="33"/>
      <c r="C184" s="34" t="s">
        <v>84</v>
      </c>
      <c r="D184" s="60" t="s">
        <v>120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 customHeight="1">
      <c r="A185" s="53" t="s">
        <v>117</v>
      </c>
      <c r="B185" s="54"/>
      <c r="C185" s="34" t="s">
        <v>7</v>
      </c>
      <c r="D185" s="30"/>
      <c r="E185" s="55" t="s">
        <v>121</v>
      </c>
      <c r="F185" s="57"/>
      <c r="G185" s="34" t="s">
        <v>7</v>
      </c>
      <c r="H185" s="37" t="s">
        <v>88</v>
      </c>
      <c r="I185" s="55" t="s">
        <v>92</v>
      </c>
      <c r="J185" s="57"/>
      <c r="K185" s="53" t="s">
        <v>125</v>
      </c>
      <c r="L185" s="54"/>
      <c r="M185" s="30"/>
      <c r="N185" s="55" t="s">
        <v>121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 customHeight="1">
      <c r="A186" s="58"/>
      <c r="B186" s="59"/>
      <c r="C186" s="35"/>
      <c r="D186" s="46" t="s">
        <v>10</v>
      </c>
      <c r="E186" s="60" t="s">
        <v>122</v>
      </c>
      <c r="F186" s="62"/>
      <c r="G186" s="35"/>
      <c r="H186" s="46" t="s">
        <v>89</v>
      </c>
      <c r="I186" s="60" t="s">
        <v>98</v>
      </c>
      <c r="J186" s="62"/>
      <c r="K186" s="32"/>
      <c r="L186" s="33"/>
      <c r="M186" s="34" t="s">
        <v>10</v>
      </c>
      <c r="N186" s="60" t="s">
        <v>122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 customHeight="1">
      <c r="A187" s="58" t="s">
        <v>118</v>
      </c>
      <c r="B187" s="59"/>
      <c r="C187" s="35"/>
      <c r="D187" s="35"/>
      <c r="E187" s="31"/>
      <c r="F187" s="31"/>
      <c r="G187" s="35"/>
      <c r="H187" s="35"/>
      <c r="I187" s="37" t="s">
        <v>93</v>
      </c>
      <c r="J187" s="37" t="s">
        <v>96</v>
      </c>
      <c r="K187" s="58" t="s">
        <v>126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 customHeight="1">
      <c r="A188" s="32"/>
      <c r="B188" s="33"/>
      <c r="C188" s="39" t="s">
        <v>85</v>
      </c>
      <c r="D188" s="47" t="s">
        <v>15</v>
      </c>
      <c r="E188" s="34" t="s">
        <v>123</v>
      </c>
      <c r="F188" s="34" t="s">
        <v>124</v>
      </c>
      <c r="G188" s="39" t="s">
        <v>11</v>
      </c>
      <c r="H188" s="47" t="s">
        <v>90</v>
      </c>
      <c r="I188" s="46" t="s">
        <v>94</v>
      </c>
      <c r="J188" s="46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 customHeight="1">
      <c r="A189" s="40"/>
      <c r="B189" s="41"/>
      <c r="C189" s="42" t="s">
        <v>16</v>
      </c>
      <c r="D189" s="43"/>
      <c r="E189" s="42" t="s">
        <v>81</v>
      </c>
      <c r="F189" s="42" t="s">
        <v>82</v>
      </c>
      <c r="G189" s="44" t="s">
        <v>16</v>
      </c>
      <c r="H189" s="48" t="s">
        <v>91</v>
      </c>
      <c r="I189" s="48" t="s">
        <v>95</v>
      </c>
      <c r="J189" s="48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 customHeight="1">
      <c r="A191" s="5" t="s">
        <v>17</v>
      </c>
      <c r="C191" s="2">
        <f>SUM(C193:C201)</f>
        <v>0</v>
      </c>
      <c r="D191" s="2">
        <f aca="true" t="shared" si="24" ref="D191:J191">SUM(D193:D201)</f>
        <v>0</v>
      </c>
      <c r="E191" s="2">
        <f t="shared" si="24"/>
        <v>0</v>
      </c>
      <c r="F191" s="2">
        <f t="shared" si="24"/>
        <v>0</v>
      </c>
      <c r="G191" s="2">
        <f t="shared" si="24"/>
        <v>0</v>
      </c>
      <c r="H191" s="2">
        <f t="shared" si="24"/>
        <v>0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>SUM(M193:M201)</f>
        <v>0</v>
      </c>
      <c r="N191" s="2">
        <f aca="true" t="shared" si="25" ref="N191:S191">SUM(N193:N201)</f>
        <v>0</v>
      </c>
      <c r="O191" s="2">
        <f t="shared" si="25"/>
        <v>0</v>
      </c>
      <c r="P191" s="2">
        <f t="shared" si="25"/>
        <v>0</v>
      </c>
      <c r="Q191" s="2">
        <f t="shared" si="25"/>
        <v>0</v>
      </c>
      <c r="R191" s="2">
        <f t="shared" si="25"/>
        <v>0</v>
      </c>
      <c r="S191" s="2">
        <f t="shared" si="25"/>
        <v>0</v>
      </c>
    </row>
    <row r="193" spans="1:19" ht="12.75" customHeight="1">
      <c r="A193" s="2" t="s">
        <v>27</v>
      </c>
      <c r="C193" s="2">
        <f>D193+G193</f>
        <v>0</v>
      </c>
      <c r="D193" s="2">
        <f>E193+F193</f>
        <v>0</v>
      </c>
      <c r="E193" s="9"/>
      <c r="F193" s="9"/>
      <c r="G193" s="9"/>
      <c r="H193" s="9"/>
      <c r="I193" s="9"/>
      <c r="J193" s="9"/>
      <c r="K193" s="2" t="s">
        <v>27</v>
      </c>
      <c r="M193" s="2">
        <f>N193+O193</f>
        <v>0</v>
      </c>
      <c r="N193" s="9"/>
      <c r="O193" s="9"/>
      <c r="P193" s="9"/>
      <c r="Q193" s="9"/>
      <c r="R193" s="9"/>
      <c r="S193" s="9"/>
    </row>
    <row r="194" spans="1:19" ht="12.75" customHeight="1">
      <c r="A194" s="2" t="s">
        <v>28</v>
      </c>
      <c r="C194" s="2">
        <f aca="true" t="shared" si="26" ref="C194:C201">D194+G194</f>
        <v>0</v>
      </c>
      <c r="D194" s="2">
        <f aca="true" t="shared" si="27" ref="D194:D201">E194+F194</f>
        <v>0</v>
      </c>
      <c r="E194" s="9"/>
      <c r="F194" s="9"/>
      <c r="G194" s="9"/>
      <c r="H194" s="9"/>
      <c r="I194" s="9"/>
      <c r="J194" s="9"/>
      <c r="K194" s="2" t="s">
        <v>28</v>
      </c>
      <c r="M194" s="2">
        <f aca="true" t="shared" si="28" ref="M194:M201">N194+O194</f>
        <v>0</v>
      </c>
      <c r="N194" s="9"/>
      <c r="O194" s="9"/>
      <c r="P194" s="9"/>
      <c r="Q194" s="9"/>
      <c r="R194" s="9"/>
      <c r="S194" s="9"/>
    </row>
    <row r="195" spans="1:19" ht="12.75" customHeight="1">
      <c r="A195" s="1" t="s">
        <v>172</v>
      </c>
      <c r="C195" s="2">
        <f t="shared" si="26"/>
        <v>0</v>
      </c>
      <c r="D195" s="2">
        <f t="shared" si="27"/>
        <v>0</v>
      </c>
      <c r="E195" s="9"/>
      <c r="F195" s="9"/>
      <c r="G195" s="9"/>
      <c r="H195" s="9"/>
      <c r="I195" s="9"/>
      <c r="J195" s="9"/>
      <c r="K195" s="1" t="s">
        <v>172</v>
      </c>
      <c r="M195" s="2">
        <f t="shared" si="28"/>
        <v>0</v>
      </c>
      <c r="N195" s="9"/>
      <c r="O195" s="9"/>
      <c r="P195" s="9"/>
      <c r="Q195" s="9"/>
      <c r="R195" s="9"/>
      <c r="S195" s="9"/>
    </row>
    <row r="196" spans="1:19" ht="12.75" customHeight="1">
      <c r="A196" s="2" t="s">
        <v>39</v>
      </c>
      <c r="C196" s="2">
        <f t="shared" si="26"/>
        <v>0</v>
      </c>
      <c r="D196" s="2">
        <f t="shared" si="27"/>
        <v>0</v>
      </c>
      <c r="E196" s="9"/>
      <c r="F196" s="9"/>
      <c r="G196" s="9"/>
      <c r="H196" s="9"/>
      <c r="I196" s="9"/>
      <c r="J196" s="9"/>
      <c r="K196" s="2" t="s">
        <v>39</v>
      </c>
      <c r="M196" s="2">
        <f t="shared" si="28"/>
        <v>0</v>
      </c>
      <c r="N196" s="9"/>
      <c r="O196" s="9"/>
      <c r="P196" s="9"/>
      <c r="Q196" s="9"/>
      <c r="R196" s="9"/>
      <c r="S196" s="9"/>
    </row>
    <row r="197" spans="1:19" ht="12.75" customHeight="1">
      <c r="A197" s="2" t="s">
        <v>46</v>
      </c>
      <c r="C197" s="2">
        <f t="shared" si="26"/>
        <v>0</v>
      </c>
      <c r="D197" s="2">
        <f t="shared" si="27"/>
        <v>0</v>
      </c>
      <c r="E197" s="9"/>
      <c r="F197" s="9"/>
      <c r="G197" s="9"/>
      <c r="H197" s="9"/>
      <c r="I197" s="9"/>
      <c r="J197" s="9"/>
      <c r="K197" s="2" t="s">
        <v>46</v>
      </c>
      <c r="M197" s="2">
        <f t="shared" si="28"/>
        <v>0</v>
      </c>
      <c r="N197" s="9"/>
      <c r="O197" s="9"/>
      <c r="P197" s="9"/>
      <c r="Q197" s="9"/>
      <c r="R197" s="9"/>
      <c r="S197" s="9"/>
    </row>
    <row r="198" spans="1:19" ht="12.75" customHeight="1">
      <c r="A198" s="2" t="s">
        <v>53</v>
      </c>
      <c r="C198" s="2">
        <f t="shared" si="26"/>
        <v>0</v>
      </c>
      <c r="D198" s="2">
        <f t="shared" si="27"/>
        <v>0</v>
      </c>
      <c r="E198" s="9"/>
      <c r="F198" s="9"/>
      <c r="G198" s="9"/>
      <c r="H198" s="9"/>
      <c r="I198" s="9"/>
      <c r="J198" s="9"/>
      <c r="K198" s="2" t="s">
        <v>53</v>
      </c>
      <c r="M198" s="2">
        <f t="shared" si="28"/>
        <v>0</v>
      </c>
      <c r="N198" s="9"/>
      <c r="O198" s="9"/>
      <c r="P198" s="9"/>
      <c r="Q198" s="9"/>
      <c r="R198" s="9"/>
      <c r="S198" s="9"/>
    </row>
    <row r="199" spans="1:19" ht="12.75" customHeight="1">
      <c r="A199" s="2" t="s">
        <v>59</v>
      </c>
      <c r="C199" s="2">
        <f t="shared" si="26"/>
        <v>0</v>
      </c>
      <c r="D199" s="2">
        <f t="shared" si="27"/>
        <v>0</v>
      </c>
      <c r="E199" s="9"/>
      <c r="F199" s="9"/>
      <c r="G199" s="9"/>
      <c r="H199" s="9"/>
      <c r="I199" s="9"/>
      <c r="J199" s="9"/>
      <c r="K199" s="2" t="s">
        <v>59</v>
      </c>
      <c r="M199" s="2">
        <f t="shared" si="28"/>
        <v>0</v>
      </c>
      <c r="N199" s="9"/>
      <c r="O199" s="9"/>
      <c r="P199" s="9"/>
      <c r="Q199" s="9"/>
      <c r="R199" s="9"/>
      <c r="S199" s="9"/>
    </row>
    <row r="200" spans="1:19" ht="12.75" customHeight="1">
      <c r="A200" s="2" t="s">
        <v>75</v>
      </c>
      <c r="C200" s="2">
        <f t="shared" si="26"/>
        <v>0</v>
      </c>
      <c r="D200" s="2">
        <f t="shared" si="27"/>
        <v>0</v>
      </c>
      <c r="E200" s="9"/>
      <c r="F200" s="9"/>
      <c r="G200" s="9"/>
      <c r="H200" s="9"/>
      <c r="I200" s="9"/>
      <c r="J200" s="9"/>
      <c r="K200" s="2" t="s">
        <v>75</v>
      </c>
      <c r="M200" s="2">
        <f t="shared" si="28"/>
        <v>0</v>
      </c>
      <c r="N200" s="9"/>
      <c r="O200" s="9"/>
      <c r="P200" s="9"/>
      <c r="Q200" s="9"/>
      <c r="R200" s="9"/>
      <c r="S200" s="9"/>
    </row>
    <row r="201" spans="1:19" ht="12.75" customHeight="1">
      <c r="A201" s="2" t="s">
        <v>62</v>
      </c>
      <c r="C201" s="2">
        <f t="shared" si="26"/>
        <v>0</v>
      </c>
      <c r="D201" s="2">
        <f t="shared" si="27"/>
        <v>0</v>
      </c>
      <c r="E201" s="9"/>
      <c r="F201" s="9"/>
      <c r="G201" s="9"/>
      <c r="H201" s="9"/>
      <c r="I201" s="9"/>
      <c r="J201" s="9"/>
      <c r="K201" s="2" t="s">
        <v>62</v>
      </c>
      <c r="M201" s="2">
        <f t="shared" si="28"/>
        <v>0</v>
      </c>
      <c r="N201" s="9"/>
      <c r="O201" s="9"/>
      <c r="P201" s="9"/>
      <c r="Q201" s="9"/>
      <c r="R201" s="9"/>
      <c r="S201" s="9"/>
    </row>
    <row r="203" ht="12.75" customHeight="1">
      <c r="A203" s="5"/>
    </row>
    <row r="204" spans="1:11" ht="12.75" customHeight="1">
      <c r="A204" s="5"/>
      <c r="K204" s="5"/>
    </row>
    <row r="205" spans="1:11" ht="12.75" customHeight="1">
      <c r="A205" s="2" t="s">
        <v>180</v>
      </c>
      <c r="K205" s="2" t="s">
        <v>180</v>
      </c>
    </row>
    <row r="208" spans="2:12" ht="12.75" customHeight="1">
      <c r="B208" s="2" t="s">
        <v>104</v>
      </c>
      <c r="L208" s="2" t="s">
        <v>104</v>
      </c>
    </row>
    <row r="209" spans="2:18" ht="12.75" customHeight="1">
      <c r="B209" s="13" t="s">
        <v>210</v>
      </c>
      <c r="C209" s="13"/>
      <c r="D209" s="13"/>
      <c r="E209" s="13"/>
      <c r="F209" s="13"/>
      <c r="G209" s="13"/>
      <c r="H209" s="13"/>
      <c r="L209" s="13" t="s">
        <v>210</v>
      </c>
      <c r="M209" s="13"/>
      <c r="N209" s="13"/>
      <c r="O209" s="13"/>
      <c r="P209" s="13"/>
      <c r="Q209" s="13"/>
      <c r="R209" s="13"/>
    </row>
    <row r="211" spans="1:19" s="13" customFormat="1" ht="12.75" customHeight="1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 customHeight="1">
      <c r="A212" s="32"/>
      <c r="B212" s="33"/>
      <c r="C212" s="34" t="s">
        <v>84</v>
      </c>
      <c r="D212" s="60" t="s">
        <v>120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 customHeight="1">
      <c r="A213" s="53" t="s">
        <v>117</v>
      </c>
      <c r="B213" s="54"/>
      <c r="C213" s="34" t="s">
        <v>7</v>
      </c>
      <c r="D213" s="30"/>
      <c r="E213" s="55" t="s">
        <v>121</v>
      </c>
      <c r="F213" s="57"/>
      <c r="G213" s="34" t="s">
        <v>7</v>
      </c>
      <c r="H213" s="37" t="s">
        <v>88</v>
      </c>
      <c r="I213" s="55" t="s">
        <v>92</v>
      </c>
      <c r="J213" s="57"/>
      <c r="K213" s="53" t="s">
        <v>125</v>
      </c>
      <c r="L213" s="54"/>
      <c r="M213" s="30"/>
      <c r="N213" s="55" t="s">
        <v>121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 customHeight="1">
      <c r="A214" s="58"/>
      <c r="B214" s="59"/>
      <c r="C214" s="35"/>
      <c r="D214" s="46" t="s">
        <v>10</v>
      </c>
      <c r="E214" s="60" t="s">
        <v>122</v>
      </c>
      <c r="F214" s="62"/>
      <c r="G214" s="35"/>
      <c r="H214" s="46" t="s">
        <v>89</v>
      </c>
      <c r="I214" s="60" t="s">
        <v>98</v>
      </c>
      <c r="J214" s="62"/>
      <c r="K214" s="32"/>
      <c r="L214" s="33"/>
      <c r="M214" s="34" t="s">
        <v>10</v>
      </c>
      <c r="N214" s="60" t="s">
        <v>122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 customHeight="1">
      <c r="A215" s="58" t="s">
        <v>118</v>
      </c>
      <c r="B215" s="59"/>
      <c r="C215" s="35"/>
      <c r="D215" s="35"/>
      <c r="E215" s="31"/>
      <c r="F215" s="31"/>
      <c r="G215" s="35"/>
      <c r="H215" s="35"/>
      <c r="I215" s="37" t="s">
        <v>93</v>
      </c>
      <c r="J215" s="37" t="s">
        <v>96</v>
      </c>
      <c r="K215" s="58" t="s">
        <v>126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 customHeight="1">
      <c r="A216" s="32"/>
      <c r="B216" s="33"/>
      <c r="C216" s="39" t="s">
        <v>85</v>
      </c>
      <c r="D216" s="47" t="s">
        <v>15</v>
      </c>
      <c r="E216" s="34" t="s">
        <v>123</v>
      </c>
      <c r="F216" s="34" t="s">
        <v>124</v>
      </c>
      <c r="G216" s="39" t="s">
        <v>11</v>
      </c>
      <c r="H216" s="47" t="s">
        <v>90</v>
      </c>
      <c r="I216" s="46" t="s">
        <v>94</v>
      </c>
      <c r="J216" s="46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 customHeight="1">
      <c r="A217" s="40"/>
      <c r="B217" s="41"/>
      <c r="C217" s="42" t="s">
        <v>16</v>
      </c>
      <c r="D217" s="43"/>
      <c r="E217" s="42" t="s">
        <v>81</v>
      </c>
      <c r="F217" s="42" t="s">
        <v>82</v>
      </c>
      <c r="G217" s="44" t="s">
        <v>16</v>
      </c>
      <c r="H217" s="48" t="s">
        <v>91</v>
      </c>
      <c r="I217" s="48" t="s">
        <v>95</v>
      </c>
      <c r="J217" s="48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 customHeight="1">
      <c r="A219" s="5" t="s">
        <v>17</v>
      </c>
      <c r="C219" s="2">
        <f>SUM(C221:C224)</f>
        <v>0</v>
      </c>
      <c r="D219" s="2">
        <f aca="true" t="shared" si="29" ref="D219:J219">SUM(D221:D224)</f>
        <v>0</v>
      </c>
      <c r="E219" s="2">
        <f t="shared" si="29"/>
        <v>0</v>
      </c>
      <c r="F219" s="2">
        <f t="shared" si="29"/>
        <v>0</v>
      </c>
      <c r="G219" s="2">
        <f t="shared" si="29"/>
        <v>0</v>
      </c>
      <c r="H219" s="2">
        <f t="shared" si="29"/>
        <v>0</v>
      </c>
      <c r="I219" s="2">
        <f t="shared" si="29"/>
        <v>0</v>
      </c>
      <c r="J219" s="2">
        <f t="shared" si="29"/>
        <v>0</v>
      </c>
      <c r="K219" s="5" t="s">
        <v>17</v>
      </c>
      <c r="M219" s="2">
        <f>SUM(M221:M224)</f>
        <v>0</v>
      </c>
      <c r="N219" s="2">
        <f aca="true" t="shared" si="30" ref="N219:S219">SUM(N221:N224)</f>
        <v>0</v>
      </c>
      <c r="O219" s="2">
        <f t="shared" si="30"/>
        <v>0</v>
      </c>
      <c r="P219" s="2">
        <f t="shared" si="30"/>
        <v>0</v>
      </c>
      <c r="Q219" s="2">
        <f t="shared" si="30"/>
        <v>0</v>
      </c>
      <c r="R219" s="2">
        <f t="shared" si="30"/>
        <v>0</v>
      </c>
      <c r="S219" s="2">
        <f t="shared" si="30"/>
        <v>0</v>
      </c>
    </row>
    <row r="221" spans="1:19" ht="12.75" customHeight="1">
      <c r="A221" s="2" t="s">
        <v>232</v>
      </c>
      <c r="C221" s="2">
        <f>D221+G221</f>
        <v>0</v>
      </c>
      <c r="D221" s="2">
        <f>E221+F221</f>
        <v>0</v>
      </c>
      <c r="E221" s="9"/>
      <c r="F221" s="9"/>
      <c r="G221" s="9"/>
      <c r="H221" s="9"/>
      <c r="I221" s="9"/>
      <c r="J221" s="9"/>
      <c r="K221" s="2" t="s">
        <v>232</v>
      </c>
      <c r="M221" s="2">
        <f>N221+O221</f>
        <v>0</v>
      </c>
      <c r="N221" s="9"/>
      <c r="O221" s="9"/>
      <c r="P221" s="9"/>
      <c r="Q221" s="9"/>
      <c r="R221" s="9"/>
      <c r="S221" s="9"/>
    </row>
    <row r="222" spans="1:19" ht="12.75" customHeight="1">
      <c r="A222" s="2" t="s">
        <v>38</v>
      </c>
      <c r="C222" s="2">
        <f>D222+G222</f>
        <v>0</v>
      </c>
      <c r="D222" s="2">
        <f>E222+F222</f>
        <v>0</v>
      </c>
      <c r="E222" s="9"/>
      <c r="F222" s="9"/>
      <c r="G222" s="9"/>
      <c r="H222" s="9"/>
      <c r="I222" s="9"/>
      <c r="J222" s="9"/>
      <c r="K222" s="2" t="s">
        <v>38</v>
      </c>
      <c r="M222" s="2">
        <f>N222+O222</f>
        <v>0</v>
      </c>
      <c r="N222" s="9"/>
      <c r="O222" s="9"/>
      <c r="P222" s="9"/>
      <c r="Q222" s="9"/>
      <c r="R222" s="9"/>
      <c r="S222" s="9"/>
    </row>
    <row r="223" spans="1:19" ht="12.75" customHeight="1">
      <c r="A223" s="2" t="s">
        <v>51</v>
      </c>
      <c r="C223" s="2">
        <f>D223+G223</f>
        <v>0</v>
      </c>
      <c r="D223" s="2">
        <f>E223+F223</f>
        <v>0</v>
      </c>
      <c r="E223" s="9"/>
      <c r="F223" s="9"/>
      <c r="G223" s="9"/>
      <c r="H223" s="9"/>
      <c r="I223" s="9"/>
      <c r="J223" s="9"/>
      <c r="K223" s="2" t="s">
        <v>51</v>
      </c>
      <c r="M223" s="2">
        <f>N223+O223</f>
        <v>0</v>
      </c>
      <c r="N223" s="9"/>
      <c r="O223" s="9"/>
      <c r="P223" s="9"/>
      <c r="Q223" s="9"/>
      <c r="R223" s="9"/>
      <c r="S223" s="9"/>
    </row>
    <row r="224" spans="1:19" ht="12.75" customHeight="1">
      <c r="A224" s="2" t="s">
        <v>58</v>
      </c>
      <c r="C224" s="2">
        <f>D224+G224</f>
        <v>0</v>
      </c>
      <c r="D224" s="2">
        <f>E224+F224</f>
        <v>0</v>
      </c>
      <c r="E224" s="9"/>
      <c r="F224" s="9"/>
      <c r="G224" s="9"/>
      <c r="H224" s="9"/>
      <c r="I224" s="9"/>
      <c r="J224" s="9"/>
      <c r="K224" s="2" t="s">
        <v>58</v>
      </c>
      <c r="M224" s="2">
        <f>N224+O224</f>
        <v>0</v>
      </c>
      <c r="N224" s="9"/>
      <c r="O224" s="9"/>
      <c r="P224" s="9"/>
      <c r="Q224" s="9"/>
      <c r="R224" s="9"/>
      <c r="S224" s="9"/>
    </row>
    <row r="225" ht="12.75" customHeight="1"/>
    <row r="226" ht="12.75" customHeight="1">
      <c r="A226" s="5"/>
    </row>
    <row r="227" spans="1:11" ht="12.75" customHeight="1">
      <c r="A227" s="5"/>
      <c r="K227" s="5"/>
    </row>
    <row r="228" spans="1:11" ht="12.75" customHeight="1">
      <c r="A228" s="2" t="s">
        <v>141</v>
      </c>
      <c r="K228" s="2" t="s">
        <v>141</v>
      </c>
    </row>
    <row r="231" spans="2:12" ht="12.75" customHeight="1">
      <c r="B231" s="2" t="s">
        <v>104</v>
      </c>
      <c r="L231" s="2" t="s">
        <v>104</v>
      </c>
    </row>
    <row r="232" spans="2:18" ht="12.75" customHeight="1">
      <c r="B232" s="13" t="s">
        <v>210</v>
      </c>
      <c r="C232" s="13"/>
      <c r="D232" s="13"/>
      <c r="E232" s="13"/>
      <c r="F232" s="13"/>
      <c r="G232" s="13"/>
      <c r="H232" s="13"/>
      <c r="L232" s="13" t="s">
        <v>210</v>
      </c>
      <c r="M232" s="13"/>
      <c r="N232" s="13"/>
      <c r="O232" s="13"/>
      <c r="P232" s="13"/>
      <c r="Q232" s="13"/>
      <c r="R232" s="13"/>
    </row>
    <row r="234" spans="1:19" s="13" customFormat="1" ht="12.75" customHeight="1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 customHeight="1">
      <c r="A235" s="32"/>
      <c r="B235" s="33"/>
      <c r="C235" s="34" t="s">
        <v>84</v>
      </c>
      <c r="D235" s="60" t="s">
        <v>120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 customHeight="1">
      <c r="A236" s="53" t="s">
        <v>117</v>
      </c>
      <c r="B236" s="54"/>
      <c r="C236" s="34" t="s">
        <v>7</v>
      </c>
      <c r="D236" s="30"/>
      <c r="E236" s="55" t="s">
        <v>121</v>
      </c>
      <c r="F236" s="57"/>
      <c r="G236" s="34" t="s">
        <v>7</v>
      </c>
      <c r="H236" s="37" t="s">
        <v>88</v>
      </c>
      <c r="I236" s="55" t="s">
        <v>92</v>
      </c>
      <c r="J236" s="57"/>
      <c r="K236" s="53" t="s">
        <v>125</v>
      </c>
      <c r="L236" s="54"/>
      <c r="M236" s="30"/>
      <c r="N236" s="55" t="s">
        <v>121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 customHeight="1">
      <c r="A237" s="58"/>
      <c r="B237" s="59"/>
      <c r="C237" s="35"/>
      <c r="D237" s="46" t="s">
        <v>10</v>
      </c>
      <c r="E237" s="60" t="s">
        <v>122</v>
      </c>
      <c r="F237" s="62"/>
      <c r="G237" s="35"/>
      <c r="H237" s="46" t="s">
        <v>89</v>
      </c>
      <c r="I237" s="60" t="s">
        <v>98</v>
      </c>
      <c r="J237" s="62"/>
      <c r="K237" s="32"/>
      <c r="L237" s="33"/>
      <c r="M237" s="34" t="s">
        <v>10</v>
      </c>
      <c r="N237" s="60" t="s">
        <v>122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 customHeight="1">
      <c r="A238" s="58" t="s">
        <v>118</v>
      </c>
      <c r="B238" s="59"/>
      <c r="C238" s="35"/>
      <c r="D238" s="35"/>
      <c r="E238" s="31"/>
      <c r="F238" s="31"/>
      <c r="G238" s="35"/>
      <c r="H238" s="35"/>
      <c r="I238" s="37" t="s">
        <v>93</v>
      </c>
      <c r="J238" s="37" t="s">
        <v>96</v>
      </c>
      <c r="K238" s="58" t="s">
        <v>126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 customHeight="1">
      <c r="A239" s="32"/>
      <c r="B239" s="33"/>
      <c r="C239" s="39" t="s">
        <v>85</v>
      </c>
      <c r="D239" s="47" t="s">
        <v>15</v>
      </c>
      <c r="E239" s="34" t="s">
        <v>123</v>
      </c>
      <c r="F239" s="34" t="s">
        <v>124</v>
      </c>
      <c r="G239" s="39" t="s">
        <v>11</v>
      </c>
      <c r="H239" s="47" t="s">
        <v>90</v>
      </c>
      <c r="I239" s="46" t="s">
        <v>94</v>
      </c>
      <c r="J239" s="46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 customHeight="1">
      <c r="A240" s="40"/>
      <c r="B240" s="41"/>
      <c r="C240" s="42" t="s">
        <v>16</v>
      </c>
      <c r="D240" s="43"/>
      <c r="E240" s="42" t="s">
        <v>81</v>
      </c>
      <c r="F240" s="42" t="s">
        <v>82</v>
      </c>
      <c r="G240" s="44" t="s">
        <v>16</v>
      </c>
      <c r="H240" s="48" t="s">
        <v>91</v>
      </c>
      <c r="I240" s="48" t="s">
        <v>95</v>
      </c>
      <c r="J240" s="48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 customHeight="1">
      <c r="A242" s="5" t="s">
        <v>17</v>
      </c>
      <c r="C242" s="2">
        <f>SUM(C244:C252)</f>
        <v>0</v>
      </c>
      <c r="D242" s="2">
        <f aca="true" t="shared" si="31" ref="D242:J242">SUM(D244:D252)</f>
        <v>0</v>
      </c>
      <c r="E242" s="2">
        <f t="shared" si="31"/>
        <v>0</v>
      </c>
      <c r="F242" s="2">
        <f t="shared" si="31"/>
        <v>0</v>
      </c>
      <c r="G242" s="2">
        <f t="shared" si="31"/>
        <v>0</v>
      </c>
      <c r="H242" s="2">
        <f t="shared" si="31"/>
        <v>0</v>
      </c>
      <c r="I242" s="2">
        <f t="shared" si="31"/>
        <v>0</v>
      </c>
      <c r="J242" s="2">
        <f t="shared" si="31"/>
        <v>0</v>
      </c>
      <c r="K242" s="5" t="s">
        <v>17</v>
      </c>
      <c r="M242" s="2">
        <f>SUM(M244:M252)</f>
        <v>0</v>
      </c>
      <c r="N242" s="2">
        <f aca="true" t="shared" si="32" ref="N242:S242">SUM(N244:N252)</f>
        <v>0</v>
      </c>
      <c r="O242" s="2">
        <f t="shared" si="32"/>
        <v>0</v>
      </c>
      <c r="P242" s="2">
        <f t="shared" si="32"/>
        <v>0</v>
      </c>
      <c r="Q242" s="2">
        <f t="shared" si="32"/>
        <v>0</v>
      </c>
      <c r="R242" s="2">
        <f t="shared" si="32"/>
        <v>0</v>
      </c>
      <c r="S242" s="2">
        <f t="shared" si="32"/>
        <v>0</v>
      </c>
    </row>
    <row r="244" spans="1:19" ht="12.75" customHeight="1">
      <c r="A244" s="2" t="s">
        <v>174</v>
      </c>
      <c r="C244" s="2">
        <f>D244+G244</f>
        <v>0</v>
      </c>
      <c r="D244" s="2">
        <f>E244+F244</f>
        <v>0</v>
      </c>
      <c r="E244" s="9"/>
      <c r="F244" s="9"/>
      <c r="G244" s="9"/>
      <c r="H244" s="9"/>
      <c r="I244" s="9"/>
      <c r="J244" s="9"/>
      <c r="K244" s="2" t="s">
        <v>174</v>
      </c>
      <c r="M244" s="2">
        <f>N244+O244</f>
        <v>0</v>
      </c>
      <c r="N244" s="9"/>
      <c r="O244" s="9"/>
      <c r="P244" s="9"/>
      <c r="Q244" s="9"/>
      <c r="R244" s="9"/>
      <c r="S244" s="9"/>
    </row>
    <row r="245" spans="1:19" ht="12.75" customHeight="1">
      <c r="A245" s="11" t="s">
        <v>116</v>
      </c>
      <c r="C245" s="2">
        <f aca="true" t="shared" si="33" ref="C245:C252">D245+G245</f>
        <v>0</v>
      </c>
      <c r="D245" s="2">
        <f aca="true" t="shared" si="34" ref="D245:D252">E245+F245</f>
        <v>0</v>
      </c>
      <c r="E245" s="9"/>
      <c r="F245" s="9"/>
      <c r="G245" s="9"/>
      <c r="H245" s="9"/>
      <c r="I245" s="9"/>
      <c r="J245" s="9"/>
      <c r="K245" s="11" t="s">
        <v>116</v>
      </c>
      <c r="M245" s="2">
        <f aca="true" t="shared" si="35" ref="M245:M252">N245+O245</f>
        <v>0</v>
      </c>
      <c r="N245" s="9"/>
      <c r="O245" s="9"/>
      <c r="P245" s="9"/>
      <c r="Q245" s="9"/>
      <c r="R245" s="9"/>
      <c r="S245" s="9"/>
    </row>
    <row r="246" spans="1:19" ht="12.75" customHeight="1">
      <c r="A246" s="11" t="s">
        <v>115</v>
      </c>
      <c r="C246" s="2">
        <f t="shared" si="33"/>
        <v>0</v>
      </c>
      <c r="D246" s="2">
        <f t="shared" si="34"/>
        <v>0</v>
      </c>
      <c r="E246" s="9"/>
      <c r="F246" s="9"/>
      <c r="G246" s="9"/>
      <c r="H246" s="9"/>
      <c r="I246" s="9"/>
      <c r="J246" s="9"/>
      <c r="K246" s="11" t="s">
        <v>115</v>
      </c>
      <c r="M246" s="2">
        <f t="shared" si="35"/>
        <v>0</v>
      </c>
      <c r="N246" s="9"/>
      <c r="O246" s="9"/>
      <c r="P246" s="9"/>
      <c r="Q246" s="9"/>
      <c r="R246" s="9"/>
      <c r="S246" s="9"/>
    </row>
    <row r="247" spans="1:19" ht="12.75" customHeight="1">
      <c r="A247" s="11" t="s">
        <v>114</v>
      </c>
      <c r="C247" s="2">
        <f t="shared" si="33"/>
        <v>0</v>
      </c>
      <c r="D247" s="2">
        <f t="shared" si="34"/>
        <v>0</v>
      </c>
      <c r="E247" s="9"/>
      <c r="F247" s="9"/>
      <c r="G247" s="9"/>
      <c r="H247" s="9"/>
      <c r="I247" s="9"/>
      <c r="J247" s="9"/>
      <c r="K247" s="11" t="s">
        <v>114</v>
      </c>
      <c r="M247" s="2">
        <f t="shared" si="35"/>
        <v>0</v>
      </c>
      <c r="N247" s="9"/>
      <c r="O247" s="9"/>
      <c r="P247" s="9"/>
      <c r="Q247" s="9"/>
      <c r="R247" s="9"/>
      <c r="S247" s="9"/>
    </row>
    <row r="248" spans="1:19" ht="12.75" customHeight="1">
      <c r="A248" s="11" t="s">
        <v>175</v>
      </c>
      <c r="C248" s="2">
        <f t="shared" si="33"/>
        <v>0</v>
      </c>
      <c r="D248" s="2">
        <f t="shared" si="34"/>
        <v>0</v>
      </c>
      <c r="E248" s="9"/>
      <c r="F248" s="9"/>
      <c r="G248" s="9"/>
      <c r="H248" s="9"/>
      <c r="I248" s="9"/>
      <c r="J248" s="9"/>
      <c r="K248" s="11" t="s">
        <v>175</v>
      </c>
      <c r="M248" s="2">
        <f t="shared" si="35"/>
        <v>0</v>
      </c>
      <c r="N248" s="9"/>
      <c r="O248" s="9"/>
      <c r="P248" s="9"/>
      <c r="Q248" s="9"/>
      <c r="R248" s="9"/>
      <c r="S248" s="9"/>
    </row>
    <row r="249" spans="1:19" ht="12.75" customHeight="1">
      <c r="A249" s="11" t="s">
        <v>113</v>
      </c>
      <c r="C249" s="2">
        <f t="shared" si="33"/>
        <v>0</v>
      </c>
      <c r="D249" s="2">
        <f t="shared" si="34"/>
        <v>0</v>
      </c>
      <c r="E249" s="9"/>
      <c r="F249" s="9"/>
      <c r="G249" s="9"/>
      <c r="H249" s="9"/>
      <c r="I249" s="9"/>
      <c r="J249" s="9"/>
      <c r="K249" s="11" t="s">
        <v>113</v>
      </c>
      <c r="M249" s="2">
        <f t="shared" si="35"/>
        <v>0</v>
      </c>
      <c r="N249" s="9"/>
      <c r="O249" s="9"/>
      <c r="P249" s="9"/>
      <c r="Q249" s="9"/>
      <c r="R249" s="9"/>
      <c r="S249" s="9"/>
    </row>
    <row r="250" spans="1:19" ht="12.75" customHeight="1">
      <c r="A250" s="11" t="s">
        <v>176</v>
      </c>
      <c r="C250" s="2">
        <f t="shared" si="33"/>
        <v>0</v>
      </c>
      <c r="D250" s="2">
        <f t="shared" si="34"/>
        <v>0</v>
      </c>
      <c r="E250" s="9"/>
      <c r="F250" s="9"/>
      <c r="G250" s="9"/>
      <c r="H250" s="9"/>
      <c r="I250" s="9"/>
      <c r="J250" s="9"/>
      <c r="K250" s="11" t="s">
        <v>176</v>
      </c>
      <c r="M250" s="2">
        <f t="shared" si="35"/>
        <v>0</v>
      </c>
      <c r="N250" s="9"/>
      <c r="O250" s="9"/>
      <c r="P250" s="9"/>
      <c r="Q250" s="9"/>
      <c r="R250" s="9"/>
      <c r="S250" s="9"/>
    </row>
    <row r="251" spans="1:19" ht="12.75" customHeight="1">
      <c r="A251" s="11" t="s">
        <v>111</v>
      </c>
      <c r="C251" s="2">
        <f t="shared" si="33"/>
        <v>0</v>
      </c>
      <c r="D251" s="2">
        <f t="shared" si="34"/>
        <v>0</v>
      </c>
      <c r="E251" s="9"/>
      <c r="F251" s="9"/>
      <c r="G251" s="9"/>
      <c r="H251" s="9"/>
      <c r="I251" s="9"/>
      <c r="J251" s="9"/>
      <c r="K251" s="11" t="s">
        <v>111</v>
      </c>
      <c r="M251" s="2">
        <f t="shared" si="35"/>
        <v>0</v>
      </c>
      <c r="N251" s="9"/>
      <c r="O251" s="9"/>
      <c r="P251" s="9"/>
      <c r="Q251" s="9"/>
      <c r="R251" s="9"/>
      <c r="S251" s="9"/>
    </row>
    <row r="252" spans="1:19" ht="12.75" customHeight="1">
      <c r="A252" s="11" t="s">
        <v>112</v>
      </c>
      <c r="C252" s="2">
        <f t="shared" si="33"/>
        <v>0</v>
      </c>
      <c r="D252" s="2">
        <f t="shared" si="34"/>
        <v>0</v>
      </c>
      <c r="E252" s="9"/>
      <c r="F252" s="9"/>
      <c r="G252" s="9"/>
      <c r="H252" s="9"/>
      <c r="I252" s="9"/>
      <c r="J252" s="9"/>
      <c r="K252" s="11" t="s">
        <v>112</v>
      </c>
      <c r="M252" s="2">
        <f t="shared" si="35"/>
        <v>0</v>
      </c>
      <c r="N252" s="9"/>
      <c r="O252" s="9"/>
      <c r="P252" s="9"/>
      <c r="Q252" s="9"/>
      <c r="R252" s="9"/>
      <c r="S252" s="9"/>
    </row>
    <row r="253" ht="12.75" customHeight="1"/>
    <row r="254" ht="12.75" customHeight="1">
      <c r="A254" s="5"/>
    </row>
    <row r="255" spans="1:11" ht="12.75" customHeight="1">
      <c r="A255" s="5"/>
      <c r="K255" s="5"/>
    </row>
    <row r="256" spans="1:12" ht="12.75" customHeight="1">
      <c r="A256" s="63" t="s">
        <v>161</v>
      </c>
      <c r="B256" s="63"/>
      <c r="K256" s="63" t="s">
        <v>161</v>
      </c>
      <c r="L256" s="63"/>
    </row>
    <row r="259" spans="2:12" ht="12.75" customHeight="1">
      <c r="B259" s="2" t="s">
        <v>104</v>
      </c>
      <c r="L259" s="2" t="s">
        <v>104</v>
      </c>
    </row>
    <row r="260" spans="2:18" ht="12.75" customHeight="1">
      <c r="B260" s="13" t="s">
        <v>210</v>
      </c>
      <c r="C260" s="13"/>
      <c r="D260" s="13"/>
      <c r="E260" s="13"/>
      <c r="F260" s="13"/>
      <c r="G260" s="13"/>
      <c r="H260" s="13"/>
      <c r="L260" s="13" t="s">
        <v>210</v>
      </c>
      <c r="M260" s="13"/>
      <c r="N260" s="13"/>
      <c r="O260" s="13"/>
      <c r="P260" s="13"/>
      <c r="Q260" s="13"/>
      <c r="R260" s="13"/>
    </row>
    <row r="262" spans="1:19" s="13" customFormat="1" ht="12.75" customHeight="1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 customHeight="1">
      <c r="A263" s="32"/>
      <c r="B263" s="33"/>
      <c r="C263" s="34" t="s">
        <v>84</v>
      </c>
      <c r="D263" s="60" t="s">
        <v>120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 customHeight="1">
      <c r="A264" s="53" t="s">
        <v>117</v>
      </c>
      <c r="B264" s="54"/>
      <c r="C264" s="34" t="s">
        <v>7</v>
      </c>
      <c r="D264" s="30"/>
      <c r="E264" s="55" t="s">
        <v>121</v>
      </c>
      <c r="F264" s="57"/>
      <c r="G264" s="34" t="s">
        <v>7</v>
      </c>
      <c r="H264" s="37" t="s">
        <v>88</v>
      </c>
      <c r="I264" s="55" t="s">
        <v>92</v>
      </c>
      <c r="J264" s="57"/>
      <c r="K264" s="53" t="s">
        <v>125</v>
      </c>
      <c r="L264" s="54"/>
      <c r="M264" s="30"/>
      <c r="N264" s="55" t="s">
        <v>121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 customHeight="1">
      <c r="A265" s="58"/>
      <c r="B265" s="59"/>
      <c r="C265" s="35"/>
      <c r="D265" s="46" t="s">
        <v>10</v>
      </c>
      <c r="E265" s="60" t="s">
        <v>122</v>
      </c>
      <c r="F265" s="62"/>
      <c r="G265" s="35"/>
      <c r="H265" s="46" t="s">
        <v>89</v>
      </c>
      <c r="I265" s="60" t="s">
        <v>98</v>
      </c>
      <c r="J265" s="62"/>
      <c r="K265" s="32"/>
      <c r="L265" s="33"/>
      <c r="M265" s="34" t="s">
        <v>10</v>
      </c>
      <c r="N265" s="60" t="s">
        <v>122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 customHeight="1">
      <c r="A266" s="58" t="s">
        <v>118</v>
      </c>
      <c r="B266" s="59"/>
      <c r="C266" s="35"/>
      <c r="D266" s="35"/>
      <c r="E266" s="31"/>
      <c r="F266" s="31"/>
      <c r="G266" s="35"/>
      <c r="H266" s="35"/>
      <c r="I266" s="37" t="s">
        <v>93</v>
      </c>
      <c r="J266" s="37" t="s">
        <v>96</v>
      </c>
      <c r="K266" s="58" t="s">
        <v>126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 customHeight="1">
      <c r="A267" s="32"/>
      <c r="B267" s="33"/>
      <c r="C267" s="39" t="s">
        <v>85</v>
      </c>
      <c r="D267" s="47" t="s">
        <v>15</v>
      </c>
      <c r="E267" s="34" t="s">
        <v>123</v>
      </c>
      <c r="F267" s="34" t="s">
        <v>124</v>
      </c>
      <c r="G267" s="39" t="s">
        <v>11</v>
      </c>
      <c r="H267" s="47" t="s">
        <v>90</v>
      </c>
      <c r="I267" s="46" t="s">
        <v>94</v>
      </c>
      <c r="J267" s="46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 customHeight="1">
      <c r="A268" s="40"/>
      <c r="B268" s="41"/>
      <c r="C268" s="42" t="s">
        <v>16</v>
      </c>
      <c r="D268" s="43"/>
      <c r="E268" s="42" t="s">
        <v>81</v>
      </c>
      <c r="F268" s="42" t="s">
        <v>82</v>
      </c>
      <c r="G268" s="44" t="s">
        <v>16</v>
      </c>
      <c r="H268" s="48" t="s">
        <v>91</v>
      </c>
      <c r="I268" s="48" t="s">
        <v>95</v>
      </c>
      <c r="J268" s="48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 customHeight="1">
      <c r="A270" s="5" t="s">
        <v>17</v>
      </c>
      <c r="C270" s="2">
        <f>SUM(C272:C277)</f>
        <v>0</v>
      </c>
      <c r="D270" s="2">
        <f aca="true" t="shared" si="36" ref="D270:J270">SUM(D272:D277)</f>
        <v>0</v>
      </c>
      <c r="E270" s="2">
        <f t="shared" si="36"/>
        <v>0</v>
      </c>
      <c r="F270" s="2">
        <f t="shared" si="36"/>
        <v>0</v>
      </c>
      <c r="G270" s="2">
        <f t="shared" si="36"/>
        <v>0</v>
      </c>
      <c r="H270" s="2">
        <f t="shared" si="36"/>
        <v>0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0</v>
      </c>
      <c r="N270" s="2">
        <f aca="true" t="shared" si="37" ref="N270:S270">SUM(N272:N277)</f>
        <v>0</v>
      </c>
      <c r="O270" s="2">
        <f t="shared" si="37"/>
        <v>0</v>
      </c>
      <c r="P270" s="2">
        <f t="shared" si="37"/>
        <v>0</v>
      </c>
      <c r="Q270" s="2">
        <f t="shared" si="37"/>
        <v>0</v>
      </c>
      <c r="R270" s="2">
        <f t="shared" si="37"/>
        <v>0</v>
      </c>
      <c r="S270" s="2">
        <f t="shared" si="37"/>
        <v>0</v>
      </c>
    </row>
    <row r="272" spans="1:19" ht="12.75" customHeight="1">
      <c r="A272" s="11" t="s">
        <v>73</v>
      </c>
      <c r="C272" s="2">
        <f aca="true" t="shared" si="38" ref="C272:C277">D272+G272</f>
        <v>0</v>
      </c>
      <c r="D272" s="2">
        <f aca="true" t="shared" si="39" ref="D272:D277">E272+F272</f>
        <v>0</v>
      </c>
      <c r="E272" s="9"/>
      <c r="F272" s="9"/>
      <c r="G272" s="9"/>
      <c r="H272" s="9"/>
      <c r="I272" s="9"/>
      <c r="J272" s="9"/>
      <c r="K272" s="11" t="s">
        <v>73</v>
      </c>
      <c r="M272" s="2">
        <f aca="true" t="shared" si="40" ref="M272:M277">N272+O272</f>
        <v>0</v>
      </c>
      <c r="N272" s="9"/>
      <c r="O272" s="9"/>
      <c r="P272" s="9"/>
      <c r="Q272" s="9"/>
      <c r="R272" s="9"/>
      <c r="S272" s="9"/>
    </row>
    <row r="273" spans="1:19" ht="12.75" customHeight="1">
      <c r="A273" s="11" t="s">
        <v>30</v>
      </c>
      <c r="C273" s="2">
        <f t="shared" si="38"/>
        <v>0</v>
      </c>
      <c r="D273" s="2">
        <f t="shared" si="39"/>
        <v>0</v>
      </c>
      <c r="E273" s="9"/>
      <c r="F273" s="9"/>
      <c r="G273" s="9"/>
      <c r="H273" s="9"/>
      <c r="I273" s="9"/>
      <c r="J273" s="9"/>
      <c r="K273" s="11" t="s">
        <v>30</v>
      </c>
      <c r="M273" s="2">
        <f t="shared" si="40"/>
        <v>0</v>
      </c>
      <c r="N273" s="9"/>
      <c r="O273" s="9"/>
      <c r="P273" s="9"/>
      <c r="Q273" s="9"/>
      <c r="R273" s="9"/>
      <c r="S273" s="9"/>
    </row>
    <row r="274" spans="1:19" ht="12.75" customHeight="1">
      <c r="A274" s="11" t="s">
        <v>33</v>
      </c>
      <c r="C274" s="2">
        <f t="shared" si="38"/>
        <v>0</v>
      </c>
      <c r="D274" s="2">
        <f t="shared" si="39"/>
        <v>0</v>
      </c>
      <c r="E274" s="9"/>
      <c r="F274" s="9"/>
      <c r="G274" s="9"/>
      <c r="H274" s="9"/>
      <c r="I274" s="9"/>
      <c r="J274" s="9"/>
      <c r="K274" s="11" t="s">
        <v>33</v>
      </c>
      <c r="M274" s="2">
        <f t="shared" si="40"/>
        <v>0</v>
      </c>
      <c r="N274" s="9"/>
      <c r="O274" s="9"/>
      <c r="P274" s="9"/>
      <c r="Q274" s="9"/>
      <c r="R274" s="9"/>
      <c r="S274" s="9"/>
    </row>
    <row r="275" spans="1:19" ht="12.75" customHeight="1">
      <c r="A275" s="11" t="s">
        <v>48</v>
      </c>
      <c r="C275" s="2">
        <f t="shared" si="38"/>
        <v>0</v>
      </c>
      <c r="D275" s="2">
        <f t="shared" si="39"/>
        <v>0</v>
      </c>
      <c r="E275" s="9"/>
      <c r="F275" s="9"/>
      <c r="G275" s="9"/>
      <c r="H275" s="9"/>
      <c r="I275" s="9"/>
      <c r="J275" s="9"/>
      <c r="K275" s="11" t="s">
        <v>48</v>
      </c>
      <c r="M275" s="2">
        <f t="shared" si="40"/>
        <v>0</v>
      </c>
      <c r="N275" s="9"/>
      <c r="O275" s="9"/>
      <c r="P275" s="9"/>
      <c r="Q275" s="9"/>
      <c r="R275" s="9"/>
      <c r="S275" s="9"/>
    </row>
    <row r="276" spans="1:19" ht="12.75" customHeight="1">
      <c r="A276" s="2" t="s">
        <v>49</v>
      </c>
      <c r="C276" s="2">
        <f t="shared" si="38"/>
        <v>0</v>
      </c>
      <c r="D276" s="2">
        <f t="shared" si="39"/>
        <v>0</v>
      </c>
      <c r="E276" s="9"/>
      <c r="F276" s="9"/>
      <c r="G276" s="9"/>
      <c r="H276" s="9"/>
      <c r="I276" s="9"/>
      <c r="J276" s="9"/>
      <c r="K276" s="2" t="s">
        <v>49</v>
      </c>
      <c r="M276" s="2">
        <f t="shared" si="40"/>
        <v>0</v>
      </c>
      <c r="N276" s="9"/>
      <c r="O276" s="9"/>
      <c r="P276" s="9"/>
      <c r="Q276" s="9"/>
      <c r="R276" s="9"/>
      <c r="S276" s="9"/>
    </row>
    <row r="277" spans="1:19" ht="12.75" customHeight="1">
      <c r="A277" s="11" t="s">
        <v>64</v>
      </c>
      <c r="C277" s="2">
        <f t="shared" si="38"/>
        <v>0</v>
      </c>
      <c r="D277" s="2">
        <f t="shared" si="39"/>
        <v>0</v>
      </c>
      <c r="E277" s="9"/>
      <c r="F277" s="9"/>
      <c r="G277" s="9"/>
      <c r="H277" s="9"/>
      <c r="I277" s="9"/>
      <c r="J277" s="9"/>
      <c r="K277" s="11" t="s">
        <v>64</v>
      </c>
      <c r="M277" s="2">
        <f t="shared" si="40"/>
        <v>0</v>
      </c>
      <c r="N277" s="9"/>
      <c r="O277" s="9"/>
      <c r="P277" s="9"/>
      <c r="Q277" s="9"/>
      <c r="R277" s="9"/>
      <c r="S277" s="9"/>
    </row>
    <row r="278" ht="12.75" customHeight="1"/>
    <row r="279" ht="12.75" customHeight="1">
      <c r="A279" s="2"/>
    </row>
    <row r="280" spans="1:11" ht="12.75" customHeight="1">
      <c r="A280" s="5"/>
      <c r="K280" s="5"/>
    </row>
    <row r="281" spans="1:11" ht="12.75" customHeight="1">
      <c r="A281" s="5" t="s">
        <v>173</v>
      </c>
      <c r="K281" s="5" t="s">
        <v>173</v>
      </c>
    </row>
    <row r="282" spans="1:19" ht="12.75" customHeight="1">
      <c r="A282" s="3" t="s">
        <v>135</v>
      </c>
      <c r="C282" s="2">
        <f>D282+G282</f>
        <v>0</v>
      </c>
      <c r="D282" s="2">
        <f>E282+F282</f>
        <v>0</v>
      </c>
      <c r="E282" s="9"/>
      <c r="F282" s="9"/>
      <c r="G282" s="9"/>
      <c r="H282" s="9"/>
      <c r="I282" s="9"/>
      <c r="J282" s="9"/>
      <c r="K282" s="3" t="s">
        <v>135</v>
      </c>
      <c r="M282" s="2">
        <f>N282+O282</f>
        <v>0</v>
      </c>
      <c r="N282" s="9"/>
      <c r="O282" s="9"/>
      <c r="P282" s="9"/>
      <c r="Q282" s="9"/>
      <c r="R282" s="9"/>
      <c r="S282" s="9"/>
    </row>
    <row r="284" spans="1:11" ht="12.75" customHeight="1">
      <c r="A284" s="5" t="s">
        <v>136</v>
      </c>
      <c r="C284"/>
      <c r="D284"/>
      <c r="K284" s="5" t="s">
        <v>136</v>
      </c>
    </row>
    <row r="285" spans="1:19" ht="12.75" customHeight="1">
      <c r="A285" s="3" t="s">
        <v>137</v>
      </c>
      <c r="C285" s="2">
        <f>D285+G285</f>
        <v>0</v>
      </c>
      <c r="D285" s="2">
        <f>E285+F285</f>
        <v>0</v>
      </c>
      <c r="E285" s="9"/>
      <c r="F285" s="9"/>
      <c r="G285" s="9"/>
      <c r="H285" s="9"/>
      <c r="I285" s="9"/>
      <c r="J285" s="9"/>
      <c r="K285" s="3" t="s">
        <v>137</v>
      </c>
      <c r="M285" s="2">
        <f>N285+O285</f>
        <v>0</v>
      </c>
      <c r="N285" s="9"/>
      <c r="O285" s="9"/>
      <c r="P285" s="9"/>
      <c r="Q285" s="9"/>
      <c r="R285" s="9"/>
      <c r="S285" s="9"/>
    </row>
    <row r="287" spans="1:19" ht="12.75" customHeight="1">
      <c r="A287" s="6" t="s">
        <v>17</v>
      </c>
      <c r="C287" s="2">
        <f>D287+G287</f>
        <v>0</v>
      </c>
      <c r="D287" s="2">
        <f>E287+F287</f>
        <v>0</v>
      </c>
      <c r="E287" s="2">
        <f aca="true" t="shared" si="41" ref="E287:J287">SUM(E26,E53,E75,E107,E138,E160,E191,E219,E242,E270,E282,E285)</f>
        <v>0</v>
      </c>
      <c r="F287" s="2">
        <f t="shared" si="41"/>
        <v>0</v>
      </c>
      <c r="G287" s="2">
        <f t="shared" si="41"/>
        <v>0</v>
      </c>
      <c r="H287" s="2">
        <f t="shared" si="41"/>
        <v>0</v>
      </c>
      <c r="I287" s="2">
        <f t="shared" si="41"/>
        <v>0</v>
      </c>
      <c r="J287" s="2">
        <f t="shared" si="41"/>
        <v>0</v>
      </c>
      <c r="K287" s="6" t="s">
        <v>17</v>
      </c>
      <c r="M287" s="2">
        <f>N287+O287</f>
        <v>0</v>
      </c>
      <c r="N287" s="2">
        <f aca="true" t="shared" si="42" ref="N287:S287">SUM(N26,N53,N75,N107,N138,N160,N191,N219,N242,N270,N282,N285)</f>
        <v>0</v>
      </c>
      <c r="O287" s="2">
        <f t="shared" si="42"/>
        <v>0</v>
      </c>
      <c r="P287" s="2">
        <f t="shared" si="42"/>
        <v>0</v>
      </c>
      <c r="Q287" s="2">
        <f t="shared" si="42"/>
        <v>0</v>
      </c>
      <c r="R287" s="2">
        <f t="shared" si="42"/>
        <v>0</v>
      </c>
      <c r="S287" s="2">
        <f t="shared" si="42"/>
        <v>0</v>
      </c>
    </row>
    <row r="288" spans="1:11" ht="12.75" customHeight="1">
      <c r="A288" s="12" t="s">
        <v>18</v>
      </c>
      <c r="K288" s="12" t="s">
        <v>18</v>
      </c>
    </row>
    <row r="293" spans="2:12" ht="12.75" customHeight="1">
      <c r="B293" s="2" t="s">
        <v>104</v>
      </c>
      <c r="L293" s="2" t="s">
        <v>104</v>
      </c>
    </row>
    <row r="294" spans="2:18" ht="12.75" customHeight="1">
      <c r="B294" s="13" t="s">
        <v>210</v>
      </c>
      <c r="C294" s="13"/>
      <c r="D294" s="13"/>
      <c r="E294" s="13"/>
      <c r="F294" s="13"/>
      <c r="G294" s="13"/>
      <c r="H294" s="13"/>
      <c r="L294" s="13" t="s">
        <v>210</v>
      </c>
      <c r="M294" s="13"/>
      <c r="N294" s="13"/>
      <c r="O294" s="13"/>
      <c r="P294" s="13"/>
      <c r="Q294" s="13"/>
      <c r="R294" s="13"/>
    </row>
    <row r="296" spans="1:19" s="13" customFormat="1" ht="12.75" customHeight="1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 customHeight="1">
      <c r="A297" s="32"/>
      <c r="B297" s="33"/>
      <c r="C297" s="34" t="s">
        <v>84</v>
      </c>
      <c r="D297" s="60" t="s">
        <v>120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 customHeight="1">
      <c r="A298" s="53" t="s">
        <v>154</v>
      </c>
      <c r="B298" s="54"/>
      <c r="C298" s="34" t="s">
        <v>7</v>
      </c>
      <c r="D298" s="30"/>
      <c r="E298" s="55" t="s">
        <v>121</v>
      </c>
      <c r="F298" s="57"/>
      <c r="G298" s="34" t="s">
        <v>7</v>
      </c>
      <c r="H298" s="37" t="s">
        <v>88</v>
      </c>
      <c r="I298" s="55" t="s">
        <v>92</v>
      </c>
      <c r="J298" s="57"/>
      <c r="K298" s="53" t="s">
        <v>154</v>
      </c>
      <c r="L298" s="54"/>
      <c r="M298" s="30"/>
      <c r="N298" s="55" t="s">
        <v>121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 customHeight="1">
      <c r="A299" s="58"/>
      <c r="B299" s="59"/>
      <c r="C299" s="35"/>
      <c r="D299" s="46" t="s">
        <v>10</v>
      </c>
      <c r="E299" s="60" t="s">
        <v>122</v>
      </c>
      <c r="F299" s="62"/>
      <c r="G299" s="35"/>
      <c r="H299" s="46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122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 customHeight="1">
      <c r="A300" s="58" t="s">
        <v>153</v>
      </c>
      <c r="B300" s="59"/>
      <c r="C300" s="35"/>
      <c r="D300" s="35"/>
      <c r="E300" s="31"/>
      <c r="F300" s="31"/>
      <c r="G300" s="35"/>
      <c r="H300" s="35"/>
      <c r="I300" s="37" t="s">
        <v>93</v>
      </c>
      <c r="J300" s="37" t="s">
        <v>96</v>
      </c>
      <c r="K300" s="58" t="s">
        <v>153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 customHeight="1">
      <c r="A301" s="32"/>
      <c r="B301" s="33"/>
      <c r="C301" s="39" t="s">
        <v>85</v>
      </c>
      <c r="D301" s="47" t="s">
        <v>15</v>
      </c>
      <c r="E301" s="34" t="s">
        <v>123</v>
      </c>
      <c r="F301" s="34" t="s">
        <v>124</v>
      </c>
      <c r="G301" s="39" t="s">
        <v>11</v>
      </c>
      <c r="H301" s="47" t="s">
        <v>90</v>
      </c>
      <c r="I301" s="46" t="s">
        <v>94</v>
      </c>
      <c r="J301" s="46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 customHeight="1">
      <c r="A302" s="40"/>
      <c r="B302" s="41"/>
      <c r="C302" s="42" t="s">
        <v>16</v>
      </c>
      <c r="D302" s="43"/>
      <c r="E302" s="42" t="s">
        <v>81</v>
      </c>
      <c r="F302" s="42" t="s">
        <v>82</v>
      </c>
      <c r="G302" s="44" t="s">
        <v>16</v>
      </c>
      <c r="H302" s="48" t="s">
        <v>91</v>
      </c>
      <c r="I302" s="48" t="s">
        <v>95</v>
      </c>
      <c r="J302" s="48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19" ht="12.75" customHeight="1">
      <c r="A304" s="5" t="s">
        <v>17</v>
      </c>
      <c r="C304" s="2">
        <f aca="true" t="shared" si="43" ref="C304:J304">SUM(C307:C316)</f>
        <v>0</v>
      </c>
      <c r="D304" s="2">
        <f t="shared" si="43"/>
        <v>0</v>
      </c>
      <c r="E304" s="2">
        <f t="shared" si="43"/>
        <v>0</v>
      </c>
      <c r="F304" s="2">
        <f t="shared" si="43"/>
        <v>0</v>
      </c>
      <c r="G304" s="2">
        <f t="shared" si="43"/>
        <v>0</v>
      </c>
      <c r="H304" s="2">
        <f t="shared" si="43"/>
        <v>0</v>
      </c>
      <c r="I304" s="2">
        <f t="shared" si="43"/>
        <v>0</v>
      </c>
      <c r="J304" s="2">
        <f t="shared" si="43"/>
        <v>0</v>
      </c>
      <c r="K304" s="5" t="s">
        <v>17</v>
      </c>
      <c r="M304" s="2">
        <f aca="true" t="shared" si="44" ref="M304:S304">SUM(M307:M316)</f>
        <v>0</v>
      </c>
      <c r="N304" s="2">
        <f t="shared" si="44"/>
        <v>0</v>
      </c>
      <c r="O304" s="2">
        <f t="shared" si="44"/>
        <v>0</v>
      </c>
      <c r="P304" s="2">
        <f t="shared" si="44"/>
        <v>0</v>
      </c>
      <c r="Q304" s="2">
        <f t="shared" si="44"/>
        <v>0</v>
      </c>
      <c r="R304" s="2">
        <f t="shared" si="44"/>
        <v>0</v>
      </c>
      <c r="S304" s="2">
        <f t="shared" si="44"/>
        <v>0</v>
      </c>
    </row>
    <row r="306" spans="1:11" ht="12.75" customHeight="1">
      <c r="A306" s="2" t="s">
        <v>152</v>
      </c>
      <c r="K306" s="2" t="s">
        <v>152</v>
      </c>
    </row>
    <row r="307" spans="1:19" ht="12.75" customHeight="1">
      <c r="A307" s="2" t="s">
        <v>142</v>
      </c>
      <c r="C307" s="2">
        <f>C26</f>
        <v>0</v>
      </c>
      <c r="D307" s="2">
        <f aca="true" t="shared" si="45" ref="D307:J307">D26</f>
        <v>0</v>
      </c>
      <c r="E307" s="2">
        <f t="shared" si="45"/>
        <v>0</v>
      </c>
      <c r="F307" s="2">
        <f t="shared" si="45"/>
        <v>0</v>
      </c>
      <c r="G307" s="2">
        <f t="shared" si="45"/>
        <v>0</v>
      </c>
      <c r="H307" s="2">
        <f t="shared" si="45"/>
        <v>0</v>
      </c>
      <c r="I307" s="2">
        <f t="shared" si="45"/>
        <v>0</v>
      </c>
      <c r="J307" s="2">
        <f t="shared" si="45"/>
        <v>0</v>
      </c>
      <c r="K307" s="2" t="s">
        <v>142</v>
      </c>
      <c r="M307" s="2">
        <f>M26</f>
        <v>0</v>
      </c>
      <c r="N307" s="2">
        <f aca="true" t="shared" si="46" ref="N307:S307">N26</f>
        <v>0</v>
      </c>
      <c r="O307" s="2">
        <f t="shared" si="46"/>
        <v>0</v>
      </c>
      <c r="P307" s="2">
        <f t="shared" si="46"/>
        <v>0</v>
      </c>
      <c r="Q307" s="2">
        <f t="shared" si="46"/>
        <v>0</v>
      </c>
      <c r="R307" s="2">
        <f t="shared" si="46"/>
        <v>0</v>
      </c>
      <c r="S307" s="2">
        <f t="shared" si="46"/>
        <v>0</v>
      </c>
    </row>
    <row r="308" spans="1:19" ht="12.75" customHeight="1">
      <c r="A308" s="2" t="s">
        <v>143</v>
      </c>
      <c r="C308" s="2">
        <f>C53</f>
        <v>0</v>
      </c>
      <c r="D308" s="2">
        <f aca="true" t="shared" si="47" ref="D308:J308">D53</f>
        <v>0</v>
      </c>
      <c r="E308" s="2">
        <f t="shared" si="47"/>
        <v>0</v>
      </c>
      <c r="F308" s="2">
        <f t="shared" si="47"/>
        <v>0</v>
      </c>
      <c r="G308" s="2">
        <f t="shared" si="47"/>
        <v>0</v>
      </c>
      <c r="H308" s="2">
        <f t="shared" si="47"/>
        <v>0</v>
      </c>
      <c r="I308" s="2">
        <f t="shared" si="47"/>
        <v>0</v>
      </c>
      <c r="J308" s="2">
        <f t="shared" si="47"/>
        <v>0</v>
      </c>
      <c r="K308" s="2" t="s">
        <v>143</v>
      </c>
      <c r="M308" s="2">
        <f>M53</f>
        <v>0</v>
      </c>
      <c r="N308" s="2">
        <f aca="true" t="shared" si="48" ref="N308:S308">N53</f>
        <v>0</v>
      </c>
      <c r="O308" s="2">
        <f t="shared" si="48"/>
        <v>0</v>
      </c>
      <c r="P308" s="2">
        <f t="shared" si="48"/>
        <v>0</v>
      </c>
      <c r="Q308" s="2">
        <f t="shared" si="48"/>
        <v>0</v>
      </c>
      <c r="R308" s="2">
        <f t="shared" si="48"/>
        <v>0</v>
      </c>
      <c r="S308" s="2">
        <f t="shared" si="48"/>
        <v>0</v>
      </c>
    </row>
    <row r="309" spans="1:19" ht="12.75" customHeight="1">
      <c r="A309" s="2" t="s">
        <v>144</v>
      </c>
      <c r="C309" s="2">
        <f>C75</f>
        <v>0</v>
      </c>
      <c r="D309" s="2">
        <f aca="true" t="shared" si="49" ref="D309:J309">D75</f>
        <v>0</v>
      </c>
      <c r="E309" s="2">
        <f t="shared" si="49"/>
        <v>0</v>
      </c>
      <c r="F309" s="2">
        <f t="shared" si="49"/>
        <v>0</v>
      </c>
      <c r="G309" s="2">
        <f t="shared" si="49"/>
        <v>0</v>
      </c>
      <c r="H309" s="2">
        <f t="shared" si="49"/>
        <v>0</v>
      </c>
      <c r="I309" s="2">
        <f t="shared" si="49"/>
        <v>0</v>
      </c>
      <c r="J309" s="2">
        <f t="shared" si="49"/>
        <v>0</v>
      </c>
      <c r="K309" s="2" t="s">
        <v>144</v>
      </c>
      <c r="M309" s="2">
        <f>M75</f>
        <v>0</v>
      </c>
      <c r="N309" s="2">
        <f aca="true" t="shared" si="50" ref="N309:S309">N75</f>
        <v>0</v>
      </c>
      <c r="O309" s="2">
        <f t="shared" si="50"/>
        <v>0</v>
      </c>
      <c r="P309" s="2">
        <f t="shared" si="50"/>
        <v>0</v>
      </c>
      <c r="Q309" s="2">
        <f t="shared" si="50"/>
        <v>0</v>
      </c>
      <c r="R309" s="2">
        <f t="shared" si="50"/>
        <v>0</v>
      </c>
      <c r="S309" s="2">
        <f t="shared" si="50"/>
        <v>0</v>
      </c>
    </row>
    <row r="310" spans="1:19" ht="12.75" customHeight="1">
      <c r="A310" s="63" t="s">
        <v>145</v>
      </c>
      <c r="B310" s="63"/>
      <c r="C310" s="2">
        <f>C107</f>
        <v>0</v>
      </c>
      <c r="D310" s="2">
        <f aca="true" t="shared" si="51" ref="D310:J310">D107</f>
        <v>0</v>
      </c>
      <c r="E310" s="2">
        <f t="shared" si="51"/>
        <v>0</v>
      </c>
      <c r="F310" s="2">
        <f t="shared" si="51"/>
        <v>0</v>
      </c>
      <c r="G310" s="2">
        <f t="shared" si="51"/>
        <v>0</v>
      </c>
      <c r="H310" s="2">
        <f t="shared" si="51"/>
        <v>0</v>
      </c>
      <c r="I310" s="2">
        <f t="shared" si="51"/>
        <v>0</v>
      </c>
      <c r="J310" s="2">
        <f t="shared" si="51"/>
        <v>0</v>
      </c>
      <c r="K310" s="63" t="s">
        <v>145</v>
      </c>
      <c r="L310" s="63"/>
      <c r="M310" s="2">
        <f>M107</f>
        <v>0</v>
      </c>
      <c r="N310" s="2">
        <f aca="true" t="shared" si="52" ref="N310:S310">N107</f>
        <v>0</v>
      </c>
      <c r="O310" s="2">
        <f t="shared" si="52"/>
        <v>0</v>
      </c>
      <c r="P310" s="2">
        <f t="shared" si="52"/>
        <v>0</v>
      </c>
      <c r="Q310" s="2">
        <f t="shared" si="52"/>
        <v>0</v>
      </c>
      <c r="R310" s="2">
        <f t="shared" si="52"/>
        <v>0</v>
      </c>
      <c r="S310" s="2">
        <f t="shared" si="52"/>
        <v>0</v>
      </c>
    </row>
    <row r="311" spans="1:19" ht="12.75" customHeight="1">
      <c r="A311" s="63" t="s">
        <v>146</v>
      </c>
      <c r="B311" s="63"/>
      <c r="C311" s="2">
        <f>C138</f>
        <v>0</v>
      </c>
      <c r="D311" s="2">
        <f aca="true" t="shared" si="53" ref="D311:J311">D138</f>
        <v>0</v>
      </c>
      <c r="E311" s="2">
        <f t="shared" si="53"/>
        <v>0</v>
      </c>
      <c r="F311" s="2">
        <f t="shared" si="53"/>
        <v>0</v>
      </c>
      <c r="G311" s="2">
        <f t="shared" si="53"/>
        <v>0</v>
      </c>
      <c r="H311" s="2">
        <f t="shared" si="53"/>
        <v>0</v>
      </c>
      <c r="I311" s="2">
        <f t="shared" si="53"/>
        <v>0</v>
      </c>
      <c r="J311" s="2">
        <f t="shared" si="53"/>
        <v>0</v>
      </c>
      <c r="K311" s="63" t="s">
        <v>146</v>
      </c>
      <c r="L311" s="63"/>
      <c r="M311" s="2">
        <f>M138</f>
        <v>0</v>
      </c>
      <c r="N311" s="2">
        <f aca="true" t="shared" si="54" ref="N311:S311">N138</f>
        <v>0</v>
      </c>
      <c r="O311" s="2">
        <f t="shared" si="54"/>
        <v>0</v>
      </c>
      <c r="P311" s="2">
        <f t="shared" si="54"/>
        <v>0</v>
      </c>
      <c r="Q311" s="2">
        <f t="shared" si="54"/>
        <v>0</v>
      </c>
      <c r="R311" s="2">
        <f t="shared" si="54"/>
        <v>0</v>
      </c>
      <c r="S311" s="2">
        <f t="shared" si="54"/>
        <v>0</v>
      </c>
    </row>
    <row r="312" spans="1:19" ht="12.75" customHeight="1">
      <c r="A312" s="63" t="s">
        <v>162</v>
      </c>
      <c r="B312" s="63"/>
      <c r="C312" s="2">
        <f>C160</f>
        <v>0</v>
      </c>
      <c r="D312" s="2">
        <f aca="true" t="shared" si="55" ref="D312:J312">D160</f>
        <v>0</v>
      </c>
      <c r="E312" s="2">
        <f t="shared" si="55"/>
        <v>0</v>
      </c>
      <c r="F312" s="2">
        <f t="shared" si="55"/>
        <v>0</v>
      </c>
      <c r="G312" s="2">
        <f t="shared" si="55"/>
        <v>0</v>
      </c>
      <c r="H312" s="2">
        <f t="shared" si="55"/>
        <v>0</v>
      </c>
      <c r="I312" s="2">
        <f t="shared" si="55"/>
        <v>0</v>
      </c>
      <c r="J312" s="2">
        <f t="shared" si="55"/>
        <v>0</v>
      </c>
      <c r="K312" s="63" t="s">
        <v>147</v>
      </c>
      <c r="L312" s="63"/>
      <c r="M312" s="2">
        <f>M160</f>
        <v>0</v>
      </c>
      <c r="N312" s="2">
        <f aca="true" t="shared" si="56" ref="N312:S312">N160</f>
        <v>0</v>
      </c>
      <c r="O312" s="2">
        <f t="shared" si="56"/>
        <v>0</v>
      </c>
      <c r="P312" s="2">
        <f t="shared" si="56"/>
        <v>0</v>
      </c>
      <c r="Q312" s="2">
        <f t="shared" si="56"/>
        <v>0</v>
      </c>
      <c r="R312" s="2">
        <f t="shared" si="56"/>
        <v>0</v>
      </c>
      <c r="S312" s="2">
        <f t="shared" si="56"/>
        <v>0</v>
      </c>
    </row>
    <row r="313" spans="1:19" ht="12.75" customHeight="1">
      <c r="A313" s="63" t="s">
        <v>148</v>
      </c>
      <c r="B313" s="63"/>
      <c r="C313" s="2">
        <f>C191</f>
        <v>0</v>
      </c>
      <c r="D313" s="2">
        <f aca="true" t="shared" si="57" ref="D313:J313">D191</f>
        <v>0</v>
      </c>
      <c r="E313" s="2">
        <f t="shared" si="57"/>
        <v>0</v>
      </c>
      <c r="F313" s="2">
        <f t="shared" si="57"/>
        <v>0</v>
      </c>
      <c r="G313" s="2">
        <f t="shared" si="57"/>
        <v>0</v>
      </c>
      <c r="H313" s="2">
        <f t="shared" si="57"/>
        <v>0</v>
      </c>
      <c r="I313" s="2">
        <f t="shared" si="57"/>
        <v>0</v>
      </c>
      <c r="J313" s="2">
        <f t="shared" si="57"/>
        <v>0</v>
      </c>
      <c r="K313" s="63" t="s">
        <v>148</v>
      </c>
      <c r="L313" s="63"/>
      <c r="M313" s="2">
        <f>M191</f>
        <v>0</v>
      </c>
      <c r="N313" s="2">
        <f aca="true" t="shared" si="58" ref="N313:S313">N191</f>
        <v>0</v>
      </c>
      <c r="O313" s="2">
        <f t="shared" si="58"/>
        <v>0</v>
      </c>
      <c r="P313" s="2">
        <f t="shared" si="58"/>
        <v>0</v>
      </c>
      <c r="Q313" s="2">
        <f t="shared" si="58"/>
        <v>0</v>
      </c>
      <c r="R313" s="2">
        <f t="shared" si="58"/>
        <v>0</v>
      </c>
      <c r="S313" s="2">
        <f t="shared" si="58"/>
        <v>0</v>
      </c>
    </row>
    <row r="314" spans="1:19" ht="12.75" customHeight="1">
      <c r="A314" s="63" t="s">
        <v>149</v>
      </c>
      <c r="B314" s="63"/>
      <c r="C314" s="2">
        <f>C219</f>
        <v>0</v>
      </c>
      <c r="D314" s="2">
        <f aca="true" t="shared" si="59" ref="D314:J314">D219</f>
        <v>0</v>
      </c>
      <c r="E314" s="2">
        <f t="shared" si="59"/>
        <v>0</v>
      </c>
      <c r="F314" s="2">
        <f t="shared" si="59"/>
        <v>0</v>
      </c>
      <c r="G314" s="2">
        <f t="shared" si="59"/>
        <v>0</v>
      </c>
      <c r="H314" s="2">
        <f t="shared" si="59"/>
        <v>0</v>
      </c>
      <c r="I314" s="2">
        <f t="shared" si="59"/>
        <v>0</v>
      </c>
      <c r="J314" s="2">
        <f t="shared" si="59"/>
        <v>0</v>
      </c>
      <c r="K314" s="63" t="s">
        <v>149</v>
      </c>
      <c r="L314" s="63"/>
      <c r="M314" s="2">
        <f>M219</f>
        <v>0</v>
      </c>
      <c r="N314" s="2">
        <f aca="true" t="shared" si="60" ref="N314:S314">N219</f>
        <v>0</v>
      </c>
      <c r="O314" s="2">
        <f t="shared" si="60"/>
        <v>0</v>
      </c>
      <c r="P314" s="2">
        <f t="shared" si="60"/>
        <v>0</v>
      </c>
      <c r="Q314" s="2">
        <f t="shared" si="60"/>
        <v>0</v>
      </c>
      <c r="R314" s="2">
        <f t="shared" si="60"/>
        <v>0</v>
      </c>
      <c r="S314" s="2">
        <f t="shared" si="60"/>
        <v>0</v>
      </c>
    </row>
    <row r="315" spans="1:19" ht="12.75" customHeight="1">
      <c r="A315" s="2" t="s">
        <v>150</v>
      </c>
      <c r="C315" s="2">
        <f>C242</f>
        <v>0</v>
      </c>
      <c r="D315" s="2">
        <f aca="true" t="shared" si="61" ref="D315:J315">D242</f>
        <v>0</v>
      </c>
      <c r="E315" s="2">
        <f t="shared" si="61"/>
        <v>0</v>
      </c>
      <c r="F315" s="2">
        <f t="shared" si="61"/>
        <v>0</v>
      </c>
      <c r="G315" s="2">
        <f t="shared" si="61"/>
        <v>0</v>
      </c>
      <c r="H315" s="2">
        <f t="shared" si="61"/>
        <v>0</v>
      </c>
      <c r="I315" s="2">
        <f t="shared" si="61"/>
        <v>0</v>
      </c>
      <c r="J315" s="2">
        <f t="shared" si="61"/>
        <v>0</v>
      </c>
      <c r="K315" s="2" t="s">
        <v>150</v>
      </c>
      <c r="M315" s="2">
        <f>M242</f>
        <v>0</v>
      </c>
      <c r="N315" s="2">
        <f aca="true" t="shared" si="62" ref="N315:S315">N242</f>
        <v>0</v>
      </c>
      <c r="O315" s="2">
        <f t="shared" si="62"/>
        <v>0</v>
      </c>
      <c r="P315" s="2">
        <f t="shared" si="62"/>
        <v>0</v>
      </c>
      <c r="Q315" s="2">
        <f t="shared" si="62"/>
        <v>0</v>
      </c>
      <c r="R315" s="2">
        <f t="shared" si="62"/>
        <v>0</v>
      </c>
      <c r="S315" s="2">
        <f t="shared" si="62"/>
        <v>0</v>
      </c>
    </row>
    <row r="316" spans="1:19" ht="12.75" customHeight="1">
      <c r="A316" s="63" t="s">
        <v>151</v>
      </c>
      <c r="B316" s="63"/>
      <c r="C316" s="2">
        <f>C270</f>
        <v>0</v>
      </c>
      <c r="D316" s="2">
        <f aca="true" t="shared" si="63" ref="D316:J316">D270</f>
        <v>0</v>
      </c>
      <c r="E316" s="2">
        <f t="shared" si="63"/>
        <v>0</v>
      </c>
      <c r="F316" s="2">
        <f t="shared" si="63"/>
        <v>0</v>
      </c>
      <c r="G316" s="2">
        <f t="shared" si="63"/>
        <v>0</v>
      </c>
      <c r="H316" s="2">
        <f t="shared" si="63"/>
        <v>0</v>
      </c>
      <c r="I316" s="2">
        <f t="shared" si="63"/>
        <v>0</v>
      </c>
      <c r="J316" s="2">
        <f t="shared" si="63"/>
        <v>0</v>
      </c>
      <c r="K316" s="63" t="s">
        <v>151</v>
      </c>
      <c r="L316" s="63"/>
      <c r="M316" s="2">
        <f>M270</f>
        <v>0</v>
      </c>
      <c r="N316" s="2">
        <f aca="true" t="shared" si="64" ref="N316:S316">N270</f>
        <v>0</v>
      </c>
      <c r="O316" s="2">
        <f t="shared" si="64"/>
        <v>0</v>
      </c>
      <c r="P316" s="2">
        <f t="shared" si="64"/>
        <v>0</v>
      </c>
      <c r="Q316" s="2">
        <f t="shared" si="64"/>
        <v>0</v>
      </c>
      <c r="R316" s="2">
        <f t="shared" si="64"/>
        <v>0</v>
      </c>
      <c r="S316" s="2">
        <f t="shared" si="64"/>
        <v>0</v>
      </c>
    </row>
  </sheetData>
  <sheetProtection/>
  <mergeCells count="224">
    <mergeCell ref="N20:O20"/>
    <mergeCell ref="A21:B21"/>
    <mergeCell ref="E21:F21"/>
    <mergeCell ref="I21:J21"/>
    <mergeCell ref="P19:Q19"/>
    <mergeCell ref="D18:F18"/>
    <mergeCell ref="H18:J18"/>
    <mergeCell ref="M18:O18"/>
    <mergeCell ref="P18:Q18"/>
    <mergeCell ref="D19:F19"/>
    <mergeCell ref="M46:O46"/>
    <mergeCell ref="P46:Q46"/>
    <mergeCell ref="A22:B22"/>
    <mergeCell ref="K22:L22"/>
    <mergeCell ref="H19:J19"/>
    <mergeCell ref="M19:O19"/>
    <mergeCell ref="N21:O21"/>
    <mergeCell ref="A20:B20"/>
    <mergeCell ref="M45:O45"/>
    <mergeCell ref="P45:Q45"/>
    <mergeCell ref="E47:F47"/>
    <mergeCell ref="I47:J47"/>
    <mergeCell ref="K47:L47"/>
    <mergeCell ref="E20:F20"/>
    <mergeCell ref="I20:J20"/>
    <mergeCell ref="K20:L20"/>
    <mergeCell ref="D45:F45"/>
    <mergeCell ref="H45:J45"/>
    <mergeCell ref="D46:F46"/>
    <mergeCell ref="H46:J46"/>
    <mergeCell ref="A49:B49"/>
    <mergeCell ref="K49:L49"/>
    <mergeCell ref="D67:F67"/>
    <mergeCell ref="H67:J67"/>
    <mergeCell ref="N47:O47"/>
    <mergeCell ref="A48:B48"/>
    <mergeCell ref="E48:F48"/>
    <mergeCell ref="I48:J48"/>
    <mergeCell ref="N48:O48"/>
    <mergeCell ref="A47:B47"/>
    <mergeCell ref="E69:F69"/>
    <mergeCell ref="I69:J69"/>
    <mergeCell ref="K69:L69"/>
    <mergeCell ref="M67:O67"/>
    <mergeCell ref="P67:Q67"/>
    <mergeCell ref="D68:F68"/>
    <mergeCell ref="H68:J68"/>
    <mergeCell ref="M68:O68"/>
    <mergeCell ref="P68:Q68"/>
    <mergeCell ref="A71:B71"/>
    <mergeCell ref="K71:L71"/>
    <mergeCell ref="D99:F99"/>
    <mergeCell ref="H99:J99"/>
    <mergeCell ref="N69:O69"/>
    <mergeCell ref="A70:B70"/>
    <mergeCell ref="E70:F70"/>
    <mergeCell ref="I70:J70"/>
    <mergeCell ref="N70:O70"/>
    <mergeCell ref="A69:B69"/>
    <mergeCell ref="E101:F101"/>
    <mergeCell ref="I101:J101"/>
    <mergeCell ref="K101:L101"/>
    <mergeCell ref="M99:O99"/>
    <mergeCell ref="P99:Q99"/>
    <mergeCell ref="D100:F100"/>
    <mergeCell ref="H100:J100"/>
    <mergeCell ref="M100:O100"/>
    <mergeCell ref="P100:Q100"/>
    <mergeCell ref="A103:B103"/>
    <mergeCell ref="K103:L103"/>
    <mergeCell ref="D130:F130"/>
    <mergeCell ref="H130:J130"/>
    <mergeCell ref="N101:O101"/>
    <mergeCell ref="A102:B102"/>
    <mergeCell ref="E102:F102"/>
    <mergeCell ref="I102:J102"/>
    <mergeCell ref="N102:O102"/>
    <mergeCell ref="A101:B101"/>
    <mergeCell ref="E132:F132"/>
    <mergeCell ref="I132:J132"/>
    <mergeCell ref="K132:L132"/>
    <mergeCell ref="M130:O130"/>
    <mergeCell ref="P130:Q130"/>
    <mergeCell ref="D131:F131"/>
    <mergeCell ref="H131:J131"/>
    <mergeCell ref="M131:O131"/>
    <mergeCell ref="P131:Q131"/>
    <mergeCell ref="A134:B134"/>
    <mergeCell ref="K134:L134"/>
    <mergeCell ref="D152:F152"/>
    <mergeCell ref="H152:J152"/>
    <mergeCell ref="N132:O132"/>
    <mergeCell ref="A133:B133"/>
    <mergeCell ref="E133:F133"/>
    <mergeCell ref="I133:J133"/>
    <mergeCell ref="N133:O133"/>
    <mergeCell ref="A132:B132"/>
    <mergeCell ref="E154:F154"/>
    <mergeCell ref="I154:J154"/>
    <mergeCell ref="K154:L154"/>
    <mergeCell ref="M152:O152"/>
    <mergeCell ref="P152:Q152"/>
    <mergeCell ref="D153:F153"/>
    <mergeCell ref="H153:J153"/>
    <mergeCell ref="M153:O153"/>
    <mergeCell ref="P153:Q153"/>
    <mergeCell ref="A156:B156"/>
    <mergeCell ref="K156:L156"/>
    <mergeCell ref="D183:F183"/>
    <mergeCell ref="H183:J183"/>
    <mergeCell ref="N154:O154"/>
    <mergeCell ref="A155:B155"/>
    <mergeCell ref="E155:F155"/>
    <mergeCell ref="I155:J155"/>
    <mergeCell ref="N155:O155"/>
    <mergeCell ref="A154:B154"/>
    <mergeCell ref="E185:F185"/>
    <mergeCell ref="I185:J185"/>
    <mergeCell ref="K185:L185"/>
    <mergeCell ref="M183:O183"/>
    <mergeCell ref="P183:Q183"/>
    <mergeCell ref="D184:F184"/>
    <mergeCell ref="H184:J184"/>
    <mergeCell ref="M184:O184"/>
    <mergeCell ref="P184:Q184"/>
    <mergeCell ref="A187:B187"/>
    <mergeCell ref="K187:L187"/>
    <mergeCell ref="D211:F211"/>
    <mergeCell ref="H211:J211"/>
    <mergeCell ref="N185:O185"/>
    <mergeCell ref="A186:B186"/>
    <mergeCell ref="E186:F186"/>
    <mergeCell ref="I186:J186"/>
    <mergeCell ref="N186:O186"/>
    <mergeCell ref="A185:B185"/>
    <mergeCell ref="E213:F213"/>
    <mergeCell ref="I213:J213"/>
    <mergeCell ref="K213:L213"/>
    <mergeCell ref="M211:O211"/>
    <mergeCell ref="P211:Q211"/>
    <mergeCell ref="D212:F212"/>
    <mergeCell ref="H212:J212"/>
    <mergeCell ref="M212:O212"/>
    <mergeCell ref="P212:Q212"/>
    <mergeCell ref="A215:B215"/>
    <mergeCell ref="K215:L215"/>
    <mergeCell ref="D234:F234"/>
    <mergeCell ref="H234:J234"/>
    <mergeCell ref="N213:O213"/>
    <mergeCell ref="A214:B214"/>
    <mergeCell ref="E214:F214"/>
    <mergeCell ref="I214:J214"/>
    <mergeCell ref="N214:O214"/>
    <mergeCell ref="A213:B213"/>
    <mergeCell ref="M234:O234"/>
    <mergeCell ref="P234:Q234"/>
    <mergeCell ref="D235:F235"/>
    <mergeCell ref="H235:J235"/>
    <mergeCell ref="M235:O235"/>
    <mergeCell ref="P235:Q235"/>
    <mergeCell ref="N236:O236"/>
    <mergeCell ref="A237:B237"/>
    <mergeCell ref="E237:F237"/>
    <mergeCell ref="I237:J237"/>
    <mergeCell ref="N237:O237"/>
    <mergeCell ref="A236:B236"/>
    <mergeCell ref="E236:F236"/>
    <mergeCell ref="I236:J236"/>
    <mergeCell ref="K236:L236"/>
    <mergeCell ref="A238:B238"/>
    <mergeCell ref="K238:L238"/>
    <mergeCell ref="D262:F262"/>
    <mergeCell ref="H262:J262"/>
    <mergeCell ref="A256:B256"/>
    <mergeCell ref="K256:L256"/>
    <mergeCell ref="M262:O262"/>
    <mergeCell ref="P262:Q262"/>
    <mergeCell ref="D263:F263"/>
    <mergeCell ref="H263:J263"/>
    <mergeCell ref="M263:O263"/>
    <mergeCell ref="P263:Q263"/>
    <mergeCell ref="N264:O264"/>
    <mergeCell ref="A265:B265"/>
    <mergeCell ref="E265:F265"/>
    <mergeCell ref="I265:J265"/>
    <mergeCell ref="N265:O265"/>
    <mergeCell ref="A264:B264"/>
    <mergeCell ref="E264:F264"/>
    <mergeCell ref="I264:J264"/>
    <mergeCell ref="K264:L264"/>
    <mergeCell ref="M297:O297"/>
    <mergeCell ref="P297:Q297"/>
    <mergeCell ref="M296:O296"/>
    <mergeCell ref="P296:Q296"/>
    <mergeCell ref="A266:B266"/>
    <mergeCell ref="K266:L266"/>
    <mergeCell ref="A300:B300"/>
    <mergeCell ref="K300:L300"/>
    <mergeCell ref="A310:B310"/>
    <mergeCell ref="K310:L310"/>
    <mergeCell ref="N298:O298"/>
    <mergeCell ref="A299:B299"/>
    <mergeCell ref="E299:F299"/>
    <mergeCell ref="I299:J299"/>
    <mergeCell ref="N299:O299"/>
    <mergeCell ref="K299:L299"/>
    <mergeCell ref="A313:B313"/>
    <mergeCell ref="K313:L313"/>
    <mergeCell ref="A314:B314"/>
    <mergeCell ref="K314:L314"/>
    <mergeCell ref="A311:B311"/>
    <mergeCell ref="K311:L311"/>
    <mergeCell ref="A312:B312"/>
    <mergeCell ref="K312:L312"/>
    <mergeCell ref="A316:B316"/>
    <mergeCell ref="K316:L316"/>
    <mergeCell ref="D296:F296"/>
    <mergeCell ref="H296:J296"/>
    <mergeCell ref="D297:F297"/>
    <mergeCell ref="H297:J297"/>
    <mergeCell ref="A298:B298"/>
    <mergeCell ref="E298:F298"/>
    <mergeCell ref="I298:J298"/>
    <mergeCell ref="K298:L2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6"/>
  <sheetViews>
    <sheetView zoomScale="75" zoomScaleNormal="75" zoomScalePageLayoutView="0" workbookViewId="0" topLeftCell="A278">
      <selection activeCell="K221" sqref="K221:K224"/>
    </sheetView>
  </sheetViews>
  <sheetFormatPr defaultColWidth="9.00390625" defaultRowHeight="12" outlineLevelRow="1"/>
  <cols>
    <col min="1" max="1" width="9.25390625" style="2" customWidth="1"/>
    <col min="2" max="2" width="10.125" style="2" customWidth="1"/>
    <col min="3" max="3" width="10.625" style="2" customWidth="1"/>
    <col min="4" max="4" width="7.875" style="2" customWidth="1"/>
    <col min="5" max="5" width="8.875" style="2" customWidth="1"/>
    <col min="6" max="6" width="7.875" style="2" customWidth="1"/>
    <col min="7" max="7" width="10.125" style="2" customWidth="1"/>
    <col min="8" max="8" width="11.125" style="2" customWidth="1"/>
    <col min="9" max="9" width="10.375" style="2" customWidth="1"/>
    <col min="10" max="10" width="10.875" style="2" customWidth="1"/>
    <col min="11" max="11" width="9.25390625" style="2" customWidth="1"/>
    <col min="12" max="12" width="11.625" style="2" customWidth="1"/>
    <col min="13" max="13" width="10.375" style="2" customWidth="1"/>
    <col min="14" max="15" width="9.375" style="2" customWidth="1"/>
    <col min="16" max="16" width="10.00390625" style="2" customWidth="1"/>
    <col min="17" max="17" width="9.625" style="2" customWidth="1"/>
    <col min="18" max="18" width="11.125" style="2" customWidth="1"/>
    <col min="19" max="19" width="11.25390625" style="2" customWidth="1"/>
    <col min="20" max="16384" width="9.125" style="2" customWidth="1"/>
  </cols>
  <sheetData>
    <row r="1" spans="1:11" ht="12.75" customHeight="1" outlineLevel="1">
      <c r="A1" s="5" t="s">
        <v>177</v>
      </c>
      <c r="K1" s="5" t="s">
        <v>177</v>
      </c>
    </row>
    <row r="2" spans="1:11" ht="12.75" customHeight="1" outlineLevel="1">
      <c r="A2" s="3" t="s">
        <v>178</v>
      </c>
      <c r="K2" s="3" t="s">
        <v>178</v>
      </c>
    </row>
    <row r="3" ht="12.75" customHeight="1" outlineLevel="1"/>
    <row r="4" spans="2:12" ht="12.75" customHeight="1" outlineLevel="1">
      <c r="B4" s="5" t="s">
        <v>2</v>
      </c>
      <c r="L4" s="5" t="s">
        <v>2</v>
      </c>
    </row>
    <row r="5" spans="3:15" ht="12.75" customHeight="1" outlineLevel="1">
      <c r="C5" s="5" t="s">
        <v>211</v>
      </c>
      <c r="E5" s="5"/>
      <c r="M5" s="5" t="s">
        <v>211</v>
      </c>
      <c r="O5" s="5"/>
    </row>
    <row r="6" spans="2:12" ht="12.75" customHeight="1" outlineLevel="1">
      <c r="B6" s="3" t="s">
        <v>3</v>
      </c>
      <c r="L6" s="3" t="s">
        <v>3</v>
      </c>
    </row>
    <row r="7" spans="3:17" ht="12.75" customHeight="1" outlineLevel="1">
      <c r="C7" s="8" t="s">
        <v>212</v>
      </c>
      <c r="D7" s="3"/>
      <c r="E7" s="3"/>
      <c r="F7" s="3"/>
      <c r="G7" s="3"/>
      <c r="M7" s="8" t="s">
        <v>213</v>
      </c>
      <c r="N7" s="3"/>
      <c r="O7" s="3"/>
      <c r="P7" s="3"/>
      <c r="Q7" s="3"/>
    </row>
    <row r="8" spans="3:17" ht="12.75" customHeight="1" outlineLevel="1">
      <c r="C8" s="8"/>
      <c r="D8" s="3"/>
      <c r="E8" s="3"/>
      <c r="F8" s="3"/>
      <c r="G8" s="3"/>
      <c r="L8" s="8"/>
      <c r="M8" s="4"/>
      <c r="N8" s="3"/>
      <c r="O8" s="3"/>
      <c r="P8" s="3"/>
      <c r="Q8" s="3"/>
    </row>
    <row r="9" ht="12.75" outlineLevel="1"/>
    <row r="10" ht="12.75" outlineLevel="1"/>
    <row r="11" spans="1:11" ht="12.75" customHeight="1">
      <c r="A11" s="5"/>
      <c r="K11" s="5"/>
    </row>
    <row r="12" spans="1:11" ht="12.75">
      <c r="A12" s="2" t="s">
        <v>103</v>
      </c>
      <c r="K12" s="2" t="s">
        <v>103</v>
      </c>
    </row>
    <row r="15" spans="2:12" ht="12.75">
      <c r="B15" s="2" t="s">
        <v>104</v>
      </c>
      <c r="L15" s="2" t="s">
        <v>104</v>
      </c>
    </row>
    <row r="16" spans="2:12" ht="12.75">
      <c r="B16" s="2" t="s">
        <v>214</v>
      </c>
      <c r="L16" s="2" t="s">
        <v>214</v>
      </c>
    </row>
    <row r="18" spans="1:19" s="13" customFormat="1" ht="12.75">
      <c r="A18" s="28"/>
      <c r="B18" s="29"/>
      <c r="C18" s="30"/>
      <c r="D18" s="55" t="s">
        <v>119</v>
      </c>
      <c r="E18" s="56"/>
      <c r="F18" s="57"/>
      <c r="G18" s="30"/>
      <c r="H18" s="55" t="s">
        <v>86</v>
      </c>
      <c r="I18" s="56"/>
      <c r="J18" s="57"/>
      <c r="K18" s="28"/>
      <c r="L18" s="29"/>
      <c r="M18" s="55" t="s">
        <v>127</v>
      </c>
      <c r="N18" s="56"/>
      <c r="O18" s="57"/>
      <c r="P18" s="55" t="s">
        <v>101</v>
      </c>
      <c r="Q18" s="57"/>
      <c r="R18" s="31" t="s">
        <v>4</v>
      </c>
      <c r="S18" s="31" t="s">
        <v>4</v>
      </c>
    </row>
    <row r="19" spans="1:19" s="13" customFormat="1" ht="12.75">
      <c r="A19" s="32"/>
      <c r="B19" s="33"/>
      <c r="C19" s="34" t="s">
        <v>84</v>
      </c>
      <c r="D19" s="60" t="s">
        <v>120</v>
      </c>
      <c r="E19" s="61"/>
      <c r="F19" s="62"/>
      <c r="G19" s="34" t="s">
        <v>5</v>
      </c>
      <c r="H19" s="60" t="s">
        <v>87</v>
      </c>
      <c r="I19" s="61"/>
      <c r="J19" s="62"/>
      <c r="K19" s="32"/>
      <c r="L19" s="33"/>
      <c r="M19" s="60" t="s">
        <v>6</v>
      </c>
      <c r="N19" s="61"/>
      <c r="O19" s="62"/>
      <c r="P19" s="60" t="s">
        <v>102</v>
      </c>
      <c r="Q19" s="62"/>
      <c r="R19" s="34" t="s">
        <v>171</v>
      </c>
      <c r="S19" s="34" t="s">
        <v>131</v>
      </c>
    </row>
    <row r="20" spans="1:19" s="13" customFormat="1" ht="12.75">
      <c r="A20" s="53" t="s">
        <v>117</v>
      </c>
      <c r="B20" s="54"/>
      <c r="C20" s="34" t="s">
        <v>7</v>
      </c>
      <c r="D20" s="30"/>
      <c r="E20" s="55" t="s">
        <v>121</v>
      </c>
      <c r="F20" s="57"/>
      <c r="G20" s="34" t="s">
        <v>7</v>
      </c>
      <c r="H20" s="37" t="s">
        <v>88</v>
      </c>
      <c r="I20" s="55" t="s">
        <v>92</v>
      </c>
      <c r="J20" s="57"/>
      <c r="K20" s="53" t="s">
        <v>125</v>
      </c>
      <c r="L20" s="54"/>
      <c r="M20" s="30"/>
      <c r="N20" s="55" t="s">
        <v>121</v>
      </c>
      <c r="O20" s="57"/>
      <c r="P20" s="31" t="s">
        <v>8</v>
      </c>
      <c r="Q20" s="31" t="s">
        <v>9</v>
      </c>
      <c r="R20" s="34" t="s">
        <v>14</v>
      </c>
      <c r="S20" s="34" t="s">
        <v>14</v>
      </c>
    </row>
    <row r="21" spans="1:19" s="13" customFormat="1" ht="12.75">
      <c r="A21" s="58"/>
      <c r="B21" s="59"/>
      <c r="C21" s="35"/>
      <c r="D21" s="46" t="s">
        <v>10</v>
      </c>
      <c r="E21" s="60" t="s">
        <v>122</v>
      </c>
      <c r="F21" s="62"/>
      <c r="G21" s="35"/>
      <c r="H21" s="46" t="s">
        <v>89</v>
      </c>
      <c r="I21" s="60" t="s">
        <v>98</v>
      </c>
      <c r="J21" s="62"/>
      <c r="K21" s="32"/>
      <c r="L21" s="33"/>
      <c r="M21" s="34" t="s">
        <v>10</v>
      </c>
      <c r="N21" s="60" t="s">
        <v>122</v>
      </c>
      <c r="O21" s="62"/>
      <c r="P21" s="34" t="s">
        <v>12</v>
      </c>
      <c r="Q21" s="34" t="s">
        <v>13</v>
      </c>
      <c r="R21" s="36"/>
      <c r="S21" s="36"/>
    </row>
    <row r="22" spans="1:19" s="13" customFormat="1" ht="12.75">
      <c r="A22" s="58" t="s">
        <v>118</v>
      </c>
      <c r="B22" s="59"/>
      <c r="C22" s="35"/>
      <c r="D22" s="35"/>
      <c r="E22" s="31"/>
      <c r="F22" s="31"/>
      <c r="G22" s="35"/>
      <c r="H22" s="35"/>
      <c r="I22" s="37" t="s">
        <v>93</v>
      </c>
      <c r="J22" s="37" t="s">
        <v>96</v>
      </c>
      <c r="K22" s="58" t="s">
        <v>126</v>
      </c>
      <c r="L22" s="59"/>
      <c r="M22" s="36"/>
      <c r="N22" s="38"/>
      <c r="O22" s="38"/>
      <c r="P22" s="36"/>
      <c r="Q22" s="36"/>
      <c r="R22" s="39" t="s">
        <v>133</v>
      </c>
      <c r="S22" s="39" t="s">
        <v>133</v>
      </c>
    </row>
    <row r="23" spans="1:19" s="13" customFormat="1" ht="12.75">
      <c r="A23" s="32"/>
      <c r="B23" s="33"/>
      <c r="C23" s="39" t="s">
        <v>85</v>
      </c>
      <c r="D23" s="47" t="s">
        <v>15</v>
      </c>
      <c r="E23" s="34" t="s">
        <v>123</v>
      </c>
      <c r="F23" s="34" t="s">
        <v>124</v>
      </c>
      <c r="G23" s="39" t="s">
        <v>11</v>
      </c>
      <c r="H23" s="47" t="s">
        <v>90</v>
      </c>
      <c r="I23" s="46" t="s">
        <v>94</v>
      </c>
      <c r="J23" s="46" t="s">
        <v>97</v>
      </c>
      <c r="K23" s="32"/>
      <c r="L23" s="33"/>
      <c r="M23" s="39" t="s">
        <v>15</v>
      </c>
      <c r="N23" s="34" t="s">
        <v>123</v>
      </c>
      <c r="O23" s="34" t="s">
        <v>124</v>
      </c>
      <c r="P23" s="39" t="s">
        <v>128</v>
      </c>
      <c r="Q23" s="39" t="s">
        <v>129</v>
      </c>
      <c r="R23" s="39" t="s">
        <v>132</v>
      </c>
      <c r="S23" s="39" t="s">
        <v>132</v>
      </c>
    </row>
    <row r="24" spans="1:19" s="13" customFormat="1" ht="12.75">
      <c r="A24" s="40"/>
      <c r="B24" s="41"/>
      <c r="C24" s="42" t="s">
        <v>16</v>
      </c>
      <c r="D24" s="43"/>
      <c r="E24" s="42" t="s">
        <v>81</v>
      </c>
      <c r="F24" s="42" t="s">
        <v>82</v>
      </c>
      <c r="G24" s="44" t="s">
        <v>16</v>
      </c>
      <c r="H24" s="48" t="s">
        <v>91</v>
      </c>
      <c r="I24" s="48" t="s">
        <v>95</v>
      </c>
      <c r="J24" s="48" t="s">
        <v>95</v>
      </c>
      <c r="K24" s="40"/>
      <c r="L24" s="41"/>
      <c r="M24" s="45"/>
      <c r="N24" s="42" t="s">
        <v>99</v>
      </c>
      <c r="O24" s="42" t="s">
        <v>100</v>
      </c>
      <c r="P24" s="42" t="s">
        <v>83</v>
      </c>
      <c r="Q24" s="42" t="s">
        <v>83</v>
      </c>
      <c r="R24" s="42" t="s">
        <v>130</v>
      </c>
      <c r="S24" s="42" t="s">
        <v>134</v>
      </c>
    </row>
    <row r="26" spans="1:19" ht="12.75">
      <c r="A26" s="5" t="s">
        <v>17</v>
      </c>
      <c r="C26" s="2">
        <f>SUM(C28:C35)</f>
        <v>0</v>
      </c>
      <c r="D26" s="2">
        <f aca="true" t="shared" si="0" ref="D26:J26">SUM(D28:D35)</f>
        <v>0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2">
        <f t="shared" si="0"/>
        <v>0</v>
      </c>
      <c r="J26" s="2">
        <f t="shared" si="0"/>
        <v>0</v>
      </c>
      <c r="K26" s="5" t="s">
        <v>17</v>
      </c>
      <c r="M26" s="2">
        <f>SUM(M28:M35)</f>
        <v>0</v>
      </c>
      <c r="N26" s="2">
        <f aca="true" t="shared" si="1" ref="N26:S26">SUM(N28:N35)</f>
        <v>0</v>
      </c>
      <c r="O26" s="2">
        <f t="shared" si="1"/>
        <v>0</v>
      </c>
      <c r="P26" s="2">
        <f t="shared" si="1"/>
        <v>0</v>
      </c>
      <c r="Q26" s="2">
        <f t="shared" si="1"/>
        <v>0</v>
      </c>
      <c r="R26" s="2">
        <f t="shared" si="1"/>
        <v>0</v>
      </c>
      <c r="S26" s="2">
        <f t="shared" si="1"/>
        <v>0</v>
      </c>
    </row>
    <row r="28" spans="1:19" ht="12.75">
      <c r="A28" s="2" t="s">
        <v>20</v>
      </c>
      <c r="C28" s="2">
        <f>D28+G28</f>
        <v>0</v>
      </c>
      <c r="D28" s="2">
        <f>E28+F28</f>
        <v>0</v>
      </c>
      <c r="E28" s="9"/>
      <c r="F28" s="9"/>
      <c r="G28" s="9"/>
      <c r="H28" s="9"/>
      <c r="I28" s="9"/>
      <c r="J28" s="9"/>
      <c r="K28" s="2" t="s">
        <v>20</v>
      </c>
      <c r="M28" s="2">
        <f>N28+O28</f>
        <v>0</v>
      </c>
      <c r="N28" s="9"/>
      <c r="O28" s="9"/>
      <c r="P28" s="9"/>
      <c r="Q28" s="9"/>
      <c r="R28" s="9"/>
      <c r="S28" s="9"/>
    </row>
    <row r="29" spans="1:19" ht="12.75">
      <c r="A29" s="2" t="s">
        <v>21</v>
      </c>
      <c r="C29" s="2">
        <f aca="true" t="shared" si="2" ref="C29:C35">D29+G29</f>
        <v>0</v>
      </c>
      <c r="D29" s="2">
        <f aca="true" t="shared" si="3" ref="D29:D35">E29+F29</f>
        <v>0</v>
      </c>
      <c r="E29" s="9"/>
      <c r="F29" s="9"/>
      <c r="G29" s="9"/>
      <c r="H29" s="9"/>
      <c r="I29" s="9"/>
      <c r="J29" s="9"/>
      <c r="K29" s="2" t="s">
        <v>21</v>
      </c>
      <c r="M29" s="2">
        <f aca="true" t="shared" si="4" ref="M29:M35">N29+O29</f>
        <v>0</v>
      </c>
      <c r="N29" s="9"/>
      <c r="O29" s="9"/>
      <c r="P29" s="9"/>
      <c r="Q29" s="9"/>
      <c r="R29" s="9"/>
      <c r="S29" s="9"/>
    </row>
    <row r="30" spans="1:19" ht="12.75">
      <c r="A30" s="2" t="s">
        <v>25</v>
      </c>
      <c r="C30" s="2">
        <f t="shared" si="2"/>
        <v>0</v>
      </c>
      <c r="D30" s="2">
        <f t="shared" si="3"/>
        <v>0</v>
      </c>
      <c r="E30" s="9"/>
      <c r="F30" s="9"/>
      <c r="G30" s="9"/>
      <c r="H30" s="9"/>
      <c r="I30" s="9"/>
      <c r="J30" s="9"/>
      <c r="K30" s="2" t="s">
        <v>25</v>
      </c>
      <c r="M30" s="2">
        <f t="shared" si="4"/>
        <v>0</v>
      </c>
      <c r="N30" s="9"/>
      <c r="O30" s="9"/>
      <c r="P30" s="9"/>
      <c r="Q30" s="9"/>
      <c r="R30" s="9"/>
      <c r="S30" s="9"/>
    </row>
    <row r="31" spans="1:19" ht="12.75">
      <c r="A31" s="2" t="s">
        <v>26</v>
      </c>
      <c r="C31" s="2">
        <f t="shared" si="2"/>
        <v>0</v>
      </c>
      <c r="D31" s="2">
        <f t="shared" si="3"/>
        <v>0</v>
      </c>
      <c r="E31" s="9"/>
      <c r="F31" s="9"/>
      <c r="G31" s="9"/>
      <c r="H31" s="9"/>
      <c r="I31" s="9"/>
      <c r="J31" s="9"/>
      <c r="K31" s="2" t="s">
        <v>26</v>
      </c>
      <c r="M31" s="2">
        <f t="shared" si="4"/>
        <v>0</v>
      </c>
      <c r="N31" s="9"/>
      <c r="O31" s="9"/>
      <c r="P31" s="9"/>
      <c r="Q31" s="9"/>
      <c r="R31" s="9"/>
      <c r="S31" s="9"/>
    </row>
    <row r="32" spans="1:19" ht="12.75">
      <c r="A32" s="2" t="s">
        <v>229</v>
      </c>
      <c r="C32" s="2">
        <f t="shared" si="2"/>
        <v>0</v>
      </c>
      <c r="D32" s="2">
        <f t="shared" si="3"/>
        <v>0</v>
      </c>
      <c r="E32" s="9"/>
      <c r="F32" s="9"/>
      <c r="G32" s="9"/>
      <c r="H32" s="9"/>
      <c r="I32" s="9"/>
      <c r="J32" s="9"/>
      <c r="K32" s="2" t="s">
        <v>229</v>
      </c>
      <c r="M32" s="2">
        <f t="shared" si="4"/>
        <v>0</v>
      </c>
      <c r="N32" s="9"/>
      <c r="O32" s="9"/>
      <c r="P32" s="9"/>
      <c r="Q32" s="9"/>
      <c r="R32" s="9"/>
      <c r="S32" s="9"/>
    </row>
    <row r="33" spans="1:19" ht="12.75">
      <c r="A33" s="2" t="s">
        <v>45</v>
      </c>
      <c r="C33" s="2">
        <f t="shared" si="2"/>
        <v>0</v>
      </c>
      <c r="D33" s="2">
        <f t="shared" si="3"/>
        <v>0</v>
      </c>
      <c r="E33" s="9"/>
      <c r="F33" s="9"/>
      <c r="G33" s="9"/>
      <c r="H33" s="9"/>
      <c r="I33" s="9"/>
      <c r="J33" s="9"/>
      <c r="K33" s="2" t="s">
        <v>45</v>
      </c>
      <c r="M33" s="2">
        <f t="shared" si="4"/>
        <v>0</v>
      </c>
      <c r="N33" s="9"/>
      <c r="O33" s="9"/>
      <c r="P33" s="9"/>
      <c r="Q33" s="9"/>
      <c r="R33" s="9"/>
      <c r="S33" s="9"/>
    </row>
    <row r="34" spans="1:19" ht="12.75">
      <c r="A34" s="2" t="s">
        <v>60</v>
      </c>
      <c r="C34" s="2">
        <f t="shared" si="2"/>
        <v>0</v>
      </c>
      <c r="D34" s="2">
        <f t="shared" si="3"/>
        <v>0</v>
      </c>
      <c r="E34" s="9"/>
      <c r="F34" s="9"/>
      <c r="G34" s="9"/>
      <c r="H34" s="9"/>
      <c r="I34" s="9"/>
      <c r="J34" s="9"/>
      <c r="K34" s="2" t="s">
        <v>60</v>
      </c>
      <c r="M34" s="2">
        <f t="shared" si="4"/>
        <v>0</v>
      </c>
      <c r="N34" s="9"/>
      <c r="O34" s="9"/>
      <c r="P34" s="9"/>
      <c r="Q34" s="9"/>
      <c r="R34" s="9"/>
      <c r="S34" s="9"/>
    </row>
    <row r="35" spans="1:19" ht="12.75">
      <c r="A35" s="2" t="s">
        <v>67</v>
      </c>
      <c r="C35" s="2">
        <f t="shared" si="2"/>
        <v>0</v>
      </c>
      <c r="D35" s="2">
        <f t="shared" si="3"/>
        <v>0</v>
      </c>
      <c r="E35" s="9"/>
      <c r="F35" s="9"/>
      <c r="G35" s="9"/>
      <c r="H35" s="9"/>
      <c r="I35" s="9"/>
      <c r="J35" s="9"/>
      <c r="K35" s="2" t="s">
        <v>67</v>
      </c>
      <c r="M35" s="2">
        <f t="shared" si="4"/>
        <v>0</v>
      </c>
      <c r="N35" s="9"/>
      <c r="O35" s="9"/>
      <c r="P35" s="9"/>
      <c r="Q35" s="9"/>
      <c r="R35" s="9"/>
      <c r="S35" s="9"/>
    </row>
    <row r="37" spans="1:8" ht="12.75" customHeight="1">
      <c r="A37" s="5"/>
      <c r="H37" s="10"/>
    </row>
    <row r="38" spans="1:11" ht="12.75" customHeight="1">
      <c r="A38" s="5"/>
      <c r="K38" s="5"/>
    </row>
    <row r="39" spans="1:11" ht="12.75">
      <c r="A39" s="2" t="s">
        <v>138</v>
      </c>
      <c r="K39" s="2" t="s">
        <v>138</v>
      </c>
    </row>
    <row r="42" spans="2:12" ht="12.75">
      <c r="B42" s="2" t="s">
        <v>104</v>
      </c>
      <c r="L42" s="2" t="s">
        <v>104</v>
      </c>
    </row>
    <row r="43" spans="2:12" ht="12.75">
      <c r="B43" s="2" t="s">
        <v>214</v>
      </c>
      <c r="L43" s="2" t="s">
        <v>214</v>
      </c>
    </row>
    <row r="45" spans="1:19" s="13" customFormat="1" ht="12.75">
      <c r="A45" s="28"/>
      <c r="B45" s="29"/>
      <c r="C45" s="30"/>
      <c r="D45" s="55" t="s">
        <v>119</v>
      </c>
      <c r="E45" s="56"/>
      <c r="F45" s="57"/>
      <c r="G45" s="30"/>
      <c r="H45" s="55" t="s">
        <v>86</v>
      </c>
      <c r="I45" s="56"/>
      <c r="J45" s="57"/>
      <c r="K45" s="28"/>
      <c r="L45" s="29"/>
      <c r="M45" s="55" t="s">
        <v>127</v>
      </c>
      <c r="N45" s="56"/>
      <c r="O45" s="57"/>
      <c r="P45" s="55" t="s">
        <v>101</v>
      </c>
      <c r="Q45" s="57"/>
      <c r="R45" s="31" t="s">
        <v>4</v>
      </c>
      <c r="S45" s="31" t="s">
        <v>4</v>
      </c>
    </row>
    <row r="46" spans="1:19" s="13" customFormat="1" ht="12.75">
      <c r="A46" s="32"/>
      <c r="B46" s="33"/>
      <c r="C46" s="34" t="s">
        <v>84</v>
      </c>
      <c r="D46" s="60" t="s">
        <v>120</v>
      </c>
      <c r="E46" s="61"/>
      <c r="F46" s="62"/>
      <c r="G46" s="34" t="s">
        <v>5</v>
      </c>
      <c r="H46" s="60" t="s">
        <v>87</v>
      </c>
      <c r="I46" s="61"/>
      <c r="J46" s="62"/>
      <c r="K46" s="32"/>
      <c r="L46" s="33"/>
      <c r="M46" s="60" t="s">
        <v>6</v>
      </c>
      <c r="N46" s="61"/>
      <c r="O46" s="62"/>
      <c r="P46" s="60" t="s">
        <v>102</v>
      </c>
      <c r="Q46" s="62"/>
      <c r="R46" s="34" t="s">
        <v>171</v>
      </c>
      <c r="S46" s="34" t="s">
        <v>131</v>
      </c>
    </row>
    <row r="47" spans="1:19" s="13" customFormat="1" ht="12.75">
      <c r="A47" s="53" t="s">
        <v>117</v>
      </c>
      <c r="B47" s="54"/>
      <c r="C47" s="34" t="s">
        <v>7</v>
      </c>
      <c r="D47" s="30"/>
      <c r="E47" s="55" t="s">
        <v>121</v>
      </c>
      <c r="F47" s="57"/>
      <c r="G47" s="34" t="s">
        <v>7</v>
      </c>
      <c r="H47" s="37" t="s">
        <v>88</v>
      </c>
      <c r="I47" s="55" t="s">
        <v>92</v>
      </c>
      <c r="J47" s="57"/>
      <c r="K47" s="53" t="s">
        <v>125</v>
      </c>
      <c r="L47" s="54"/>
      <c r="M47" s="30"/>
      <c r="N47" s="55" t="s">
        <v>121</v>
      </c>
      <c r="O47" s="57"/>
      <c r="P47" s="31" t="s">
        <v>8</v>
      </c>
      <c r="Q47" s="31" t="s">
        <v>9</v>
      </c>
      <c r="R47" s="34" t="s">
        <v>14</v>
      </c>
      <c r="S47" s="34" t="s">
        <v>14</v>
      </c>
    </row>
    <row r="48" spans="1:19" s="13" customFormat="1" ht="12.75">
      <c r="A48" s="58"/>
      <c r="B48" s="59"/>
      <c r="C48" s="35"/>
      <c r="D48" s="46" t="s">
        <v>10</v>
      </c>
      <c r="E48" s="60" t="s">
        <v>122</v>
      </c>
      <c r="F48" s="62"/>
      <c r="G48" s="35"/>
      <c r="H48" s="46" t="s">
        <v>89</v>
      </c>
      <c r="I48" s="60" t="s">
        <v>98</v>
      </c>
      <c r="J48" s="62"/>
      <c r="K48" s="32"/>
      <c r="L48" s="33"/>
      <c r="M48" s="34" t="s">
        <v>10</v>
      </c>
      <c r="N48" s="60" t="s">
        <v>122</v>
      </c>
      <c r="O48" s="62"/>
      <c r="P48" s="34" t="s">
        <v>12</v>
      </c>
      <c r="Q48" s="34" t="s">
        <v>13</v>
      </c>
      <c r="R48" s="36"/>
      <c r="S48" s="36"/>
    </row>
    <row r="49" spans="1:19" s="13" customFormat="1" ht="12.75">
      <c r="A49" s="58" t="s">
        <v>118</v>
      </c>
      <c r="B49" s="59"/>
      <c r="C49" s="35"/>
      <c r="D49" s="35"/>
      <c r="E49" s="31"/>
      <c r="F49" s="31"/>
      <c r="G49" s="35"/>
      <c r="H49" s="35"/>
      <c r="I49" s="37" t="s">
        <v>93</v>
      </c>
      <c r="J49" s="37" t="s">
        <v>96</v>
      </c>
      <c r="K49" s="58" t="s">
        <v>126</v>
      </c>
      <c r="L49" s="59"/>
      <c r="M49" s="36"/>
      <c r="N49" s="38"/>
      <c r="O49" s="38"/>
      <c r="P49" s="36"/>
      <c r="Q49" s="36"/>
      <c r="R49" s="39" t="s">
        <v>133</v>
      </c>
      <c r="S49" s="39" t="s">
        <v>133</v>
      </c>
    </row>
    <row r="50" spans="1:19" s="13" customFormat="1" ht="12.75">
      <c r="A50" s="32"/>
      <c r="B50" s="33"/>
      <c r="C50" s="39" t="s">
        <v>85</v>
      </c>
      <c r="D50" s="47" t="s">
        <v>15</v>
      </c>
      <c r="E50" s="34" t="s">
        <v>123</v>
      </c>
      <c r="F50" s="34" t="s">
        <v>124</v>
      </c>
      <c r="G50" s="39" t="s">
        <v>11</v>
      </c>
      <c r="H50" s="47" t="s">
        <v>90</v>
      </c>
      <c r="I50" s="46" t="s">
        <v>94</v>
      </c>
      <c r="J50" s="46" t="s">
        <v>97</v>
      </c>
      <c r="K50" s="32"/>
      <c r="L50" s="33"/>
      <c r="M50" s="39" t="s">
        <v>15</v>
      </c>
      <c r="N50" s="34" t="s">
        <v>123</v>
      </c>
      <c r="O50" s="34" t="s">
        <v>124</v>
      </c>
      <c r="P50" s="39" t="s">
        <v>128</v>
      </c>
      <c r="Q50" s="39" t="s">
        <v>129</v>
      </c>
      <c r="R50" s="39" t="s">
        <v>132</v>
      </c>
      <c r="S50" s="39" t="s">
        <v>132</v>
      </c>
    </row>
    <row r="51" spans="1:19" s="13" customFormat="1" ht="12.75">
      <c r="A51" s="40"/>
      <c r="B51" s="41"/>
      <c r="C51" s="42" t="s">
        <v>16</v>
      </c>
      <c r="D51" s="43"/>
      <c r="E51" s="42" t="s">
        <v>81</v>
      </c>
      <c r="F51" s="42" t="s">
        <v>82</v>
      </c>
      <c r="G51" s="44" t="s">
        <v>16</v>
      </c>
      <c r="H51" s="48" t="s">
        <v>91</v>
      </c>
      <c r="I51" s="48" t="s">
        <v>95</v>
      </c>
      <c r="J51" s="48" t="s">
        <v>95</v>
      </c>
      <c r="K51" s="40"/>
      <c r="L51" s="41"/>
      <c r="M51" s="45"/>
      <c r="N51" s="42" t="s">
        <v>99</v>
      </c>
      <c r="O51" s="42" t="s">
        <v>100</v>
      </c>
      <c r="P51" s="42" t="s">
        <v>83</v>
      </c>
      <c r="Q51" s="42" t="s">
        <v>83</v>
      </c>
      <c r="R51" s="42" t="s">
        <v>130</v>
      </c>
      <c r="S51" s="42" t="s">
        <v>134</v>
      </c>
    </row>
    <row r="53" spans="1:19" ht="12.75">
      <c r="A53" s="5" t="s">
        <v>17</v>
      </c>
      <c r="C53" s="2">
        <f>SUM(C55:C57)</f>
        <v>0</v>
      </c>
      <c r="D53" s="2">
        <f aca="true" t="shared" si="5" ref="D53:J53">SUM(D55:D57)</f>
        <v>0</v>
      </c>
      <c r="E53" s="2">
        <f t="shared" si="5"/>
        <v>0</v>
      </c>
      <c r="F53" s="2">
        <f t="shared" si="5"/>
        <v>0</v>
      </c>
      <c r="G53" s="2">
        <f t="shared" si="5"/>
        <v>0</v>
      </c>
      <c r="H53" s="2">
        <f t="shared" si="5"/>
        <v>0</v>
      </c>
      <c r="I53" s="2">
        <f t="shared" si="5"/>
        <v>0</v>
      </c>
      <c r="J53" s="2">
        <f t="shared" si="5"/>
        <v>0</v>
      </c>
      <c r="K53" s="5" t="s">
        <v>17</v>
      </c>
      <c r="M53" s="2">
        <f>SUM(M55:M57)</f>
        <v>0</v>
      </c>
      <c r="N53" s="2">
        <f aca="true" t="shared" si="6" ref="N53:S53">SUM(N55:N57)</f>
        <v>0</v>
      </c>
      <c r="O53" s="2">
        <f t="shared" si="6"/>
        <v>0</v>
      </c>
      <c r="P53" s="2">
        <f t="shared" si="6"/>
        <v>0</v>
      </c>
      <c r="Q53" s="2">
        <f t="shared" si="6"/>
        <v>0</v>
      </c>
      <c r="R53" s="2">
        <f t="shared" si="6"/>
        <v>0</v>
      </c>
      <c r="S53" s="2">
        <f t="shared" si="6"/>
        <v>0</v>
      </c>
    </row>
    <row r="55" spans="1:19" ht="12.75">
      <c r="A55" s="2" t="s">
        <v>105</v>
      </c>
      <c r="C55" s="2">
        <f>D55+G55</f>
        <v>0</v>
      </c>
      <c r="D55" s="2">
        <f>E55+F55</f>
        <v>0</v>
      </c>
      <c r="E55" s="9"/>
      <c r="F55" s="9"/>
      <c r="G55" s="9"/>
      <c r="H55" s="9"/>
      <c r="I55" s="9"/>
      <c r="J55" s="9"/>
      <c r="K55" s="2" t="s">
        <v>105</v>
      </c>
      <c r="M55" s="2">
        <f>N55+O55</f>
        <v>0</v>
      </c>
      <c r="N55" s="9"/>
      <c r="O55" s="9"/>
      <c r="P55" s="9"/>
      <c r="Q55" s="9"/>
      <c r="R55" s="9"/>
      <c r="S55" s="9"/>
    </row>
    <row r="56" spans="1:19" ht="12.75">
      <c r="A56" s="2" t="s">
        <v>55</v>
      </c>
      <c r="C56" s="2">
        <f>D56+G56</f>
        <v>0</v>
      </c>
      <c r="D56" s="2">
        <f>E56+F56</f>
        <v>0</v>
      </c>
      <c r="E56" s="9"/>
      <c r="F56" s="9"/>
      <c r="G56" s="9"/>
      <c r="H56" s="9"/>
      <c r="I56" s="9"/>
      <c r="J56" s="9"/>
      <c r="K56" s="2" t="s">
        <v>55</v>
      </c>
      <c r="M56" s="2">
        <f>N56+O56</f>
        <v>0</v>
      </c>
      <c r="N56" s="9"/>
      <c r="O56" s="9"/>
      <c r="P56" s="9"/>
      <c r="Q56" s="9"/>
      <c r="R56" s="9"/>
      <c r="S56" s="9"/>
    </row>
    <row r="57" spans="1:19" ht="12.75">
      <c r="A57" s="2" t="s">
        <v>57</v>
      </c>
      <c r="C57" s="2">
        <f>D57+G57</f>
        <v>0</v>
      </c>
      <c r="D57" s="2">
        <f>E57+F57</f>
        <v>0</v>
      </c>
      <c r="E57" s="9"/>
      <c r="F57" s="9"/>
      <c r="G57" s="9"/>
      <c r="H57" s="9"/>
      <c r="I57" s="9"/>
      <c r="J57" s="9"/>
      <c r="K57" s="2" t="s">
        <v>57</v>
      </c>
      <c r="M57" s="2">
        <f>N57+O57</f>
        <v>0</v>
      </c>
      <c r="N57" s="9"/>
      <c r="O57" s="9"/>
      <c r="P57" s="9"/>
      <c r="Q57" s="9"/>
      <c r="R57" s="9"/>
      <c r="S57" s="9"/>
    </row>
    <row r="58" ht="12"/>
    <row r="59" ht="12" customHeight="1">
      <c r="A59" s="5"/>
    </row>
    <row r="60" spans="1:11" ht="12.75" customHeight="1">
      <c r="A60" s="5"/>
      <c r="K60" s="5"/>
    </row>
    <row r="61" spans="1:11" ht="12.75">
      <c r="A61" s="2" t="s">
        <v>139</v>
      </c>
      <c r="K61" s="2" t="s">
        <v>139</v>
      </c>
    </row>
    <row r="64" spans="2:12" ht="12.75">
      <c r="B64" s="2" t="s">
        <v>104</v>
      </c>
      <c r="L64" s="2" t="s">
        <v>104</v>
      </c>
    </row>
    <row r="65" spans="2:12" ht="12.75">
      <c r="B65" s="2" t="s">
        <v>214</v>
      </c>
      <c r="L65" s="2" t="s">
        <v>214</v>
      </c>
    </row>
    <row r="66" ht="13.5" customHeight="1"/>
    <row r="67" spans="1:19" s="13" customFormat="1" ht="12.75">
      <c r="A67" s="28"/>
      <c r="B67" s="29"/>
      <c r="C67" s="30"/>
      <c r="D67" s="55" t="s">
        <v>119</v>
      </c>
      <c r="E67" s="56"/>
      <c r="F67" s="57"/>
      <c r="G67" s="30"/>
      <c r="H67" s="55" t="s">
        <v>86</v>
      </c>
      <c r="I67" s="56"/>
      <c r="J67" s="57"/>
      <c r="K67" s="28"/>
      <c r="L67" s="29"/>
      <c r="M67" s="55" t="s">
        <v>127</v>
      </c>
      <c r="N67" s="56"/>
      <c r="O67" s="57"/>
      <c r="P67" s="55" t="s">
        <v>101</v>
      </c>
      <c r="Q67" s="57"/>
      <c r="R67" s="31" t="s">
        <v>4</v>
      </c>
      <c r="S67" s="31" t="s">
        <v>4</v>
      </c>
    </row>
    <row r="68" spans="1:19" s="13" customFormat="1" ht="12.75">
      <c r="A68" s="32"/>
      <c r="B68" s="33"/>
      <c r="C68" s="34" t="s">
        <v>84</v>
      </c>
      <c r="D68" s="60" t="s">
        <v>120</v>
      </c>
      <c r="E68" s="61"/>
      <c r="F68" s="62"/>
      <c r="G68" s="34" t="s">
        <v>5</v>
      </c>
      <c r="H68" s="60" t="s">
        <v>87</v>
      </c>
      <c r="I68" s="61"/>
      <c r="J68" s="62"/>
      <c r="K68" s="32"/>
      <c r="L68" s="33"/>
      <c r="M68" s="60" t="s">
        <v>6</v>
      </c>
      <c r="N68" s="61"/>
      <c r="O68" s="62"/>
      <c r="P68" s="60" t="s">
        <v>102</v>
      </c>
      <c r="Q68" s="62"/>
      <c r="R68" s="34" t="s">
        <v>171</v>
      </c>
      <c r="S68" s="34" t="s">
        <v>131</v>
      </c>
    </row>
    <row r="69" spans="1:19" s="13" customFormat="1" ht="12.75">
      <c r="A69" s="53" t="s">
        <v>117</v>
      </c>
      <c r="B69" s="54"/>
      <c r="C69" s="34" t="s">
        <v>7</v>
      </c>
      <c r="D69" s="30"/>
      <c r="E69" s="55" t="s">
        <v>121</v>
      </c>
      <c r="F69" s="57"/>
      <c r="G69" s="34" t="s">
        <v>7</v>
      </c>
      <c r="H69" s="37" t="s">
        <v>88</v>
      </c>
      <c r="I69" s="55" t="s">
        <v>92</v>
      </c>
      <c r="J69" s="57"/>
      <c r="K69" s="53" t="s">
        <v>125</v>
      </c>
      <c r="L69" s="54"/>
      <c r="M69" s="30"/>
      <c r="N69" s="55" t="s">
        <v>121</v>
      </c>
      <c r="O69" s="57"/>
      <c r="P69" s="31" t="s">
        <v>8</v>
      </c>
      <c r="Q69" s="31" t="s">
        <v>9</v>
      </c>
      <c r="R69" s="34" t="s">
        <v>14</v>
      </c>
      <c r="S69" s="34" t="s">
        <v>14</v>
      </c>
    </row>
    <row r="70" spans="1:19" s="13" customFormat="1" ht="12.75">
      <c r="A70" s="58"/>
      <c r="B70" s="59"/>
      <c r="C70" s="35"/>
      <c r="D70" s="46" t="s">
        <v>10</v>
      </c>
      <c r="E70" s="60" t="s">
        <v>122</v>
      </c>
      <c r="F70" s="62"/>
      <c r="G70" s="35"/>
      <c r="H70" s="46" t="s">
        <v>89</v>
      </c>
      <c r="I70" s="60" t="s">
        <v>98</v>
      </c>
      <c r="J70" s="62"/>
      <c r="K70" s="32"/>
      <c r="L70" s="33"/>
      <c r="M70" s="34" t="s">
        <v>10</v>
      </c>
      <c r="N70" s="60" t="s">
        <v>122</v>
      </c>
      <c r="O70" s="62"/>
      <c r="P70" s="34" t="s">
        <v>12</v>
      </c>
      <c r="Q70" s="34" t="s">
        <v>13</v>
      </c>
      <c r="R70" s="36"/>
      <c r="S70" s="36"/>
    </row>
    <row r="71" spans="1:19" s="13" customFormat="1" ht="12.75">
      <c r="A71" s="58" t="s">
        <v>118</v>
      </c>
      <c r="B71" s="59"/>
      <c r="C71" s="35"/>
      <c r="D71" s="35"/>
      <c r="E71" s="31"/>
      <c r="F71" s="31"/>
      <c r="G71" s="35"/>
      <c r="H71" s="35"/>
      <c r="I71" s="37" t="s">
        <v>93</v>
      </c>
      <c r="J71" s="37" t="s">
        <v>96</v>
      </c>
      <c r="K71" s="58" t="s">
        <v>126</v>
      </c>
      <c r="L71" s="59"/>
      <c r="M71" s="36"/>
      <c r="N71" s="38"/>
      <c r="O71" s="38"/>
      <c r="P71" s="36"/>
      <c r="Q71" s="36"/>
      <c r="R71" s="39" t="s">
        <v>133</v>
      </c>
      <c r="S71" s="39" t="s">
        <v>133</v>
      </c>
    </row>
    <row r="72" spans="1:19" s="13" customFormat="1" ht="12.75">
      <c r="A72" s="32"/>
      <c r="B72" s="33"/>
      <c r="C72" s="39" t="s">
        <v>85</v>
      </c>
      <c r="D72" s="47" t="s">
        <v>15</v>
      </c>
      <c r="E72" s="34" t="s">
        <v>123</v>
      </c>
      <c r="F72" s="34" t="s">
        <v>124</v>
      </c>
      <c r="G72" s="39" t="s">
        <v>11</v>
      </c>
      <c r="H72" s="47" t="s">
        <v>90</v>
      </c>
      <c r="I72" s="46" t="s">
        <v>94</v>
      </c>
      <c r="J72" s="46" t="s">
        <v>97</v>
      </c>
      <c r="K72" s="32"/>
      <c r="L72" s="33"/>
      <c r="M72" s="39" t="s">
        <v>15</v>
      </c>
      <c r="N72" s="34" t="s">
        <v>123</v>
      </c>
      <c r="O72" s="34" t="s">
        <v>124</v>
      </c>
      <c r="P72" s="39" t="s">
        <v>128</v>
      </c>
      <c r="Q72" s="39" t="s">
        <v>129</v>
      </c>
      <c r="R72" s="39" t="s">
        <v>132</v>
      </c>
      <c r="S72" s="39" t="s">
        <v>132</v>
      </c>
    </row>
    <row r="73" spans="1:19" s="13" customFormat="1" ht="12.75">
      <c r="A73" s="40"/>
      <c r="B73" s="41"/>
      <c r="C73" s="42" t="s">
        <v>16</v>
      </c>
      <c r="D73" s="43"/>
      <c r="E73" s="42" t="s">
        <v>81</v>
      </c>
      <c r="F73" s="42" t="s">
        <v>82</v>
      </c>
      <c r="G73" s="44" t="s">
        <v>16</v>
      </c>
      <c r="H73" s="48" t="s">
        <v>91</v>
      </c>
      <c r="I73" s="48" t="s">
        <v>95</v>
      </c>
      <c r="J73" s="48" t="s">
        <v>95</v>
      </c>
      <c r="K73" s="40"/>
      <c r="L73" s="41"/>
      <c r="M73" s="45"/>
      <c r="N73" s="42" t="s">
        <v>99</v>
      </c>
      <c r="O73" s="42" t="s">
        <v>100</v>
      </c>
      <c r="P73" s="42" t="s">
        <v>83</v>
      </c>
      <c r="Q73" s="42" t="s">
        <v>83</v>
      </c>
      <c r="R73" s="42" t="s">
        <v>130</v>
      </c>
      <c r="S73" s="42" t="s">
        <v>134</v>
      </c>
    </row>
    <row r="75" spans="1:19" ht="12.75">
      <c r="A75" s="5" t="s">
        <v>17</v>
      </c>
      <c r="C75" s="2">
        <f>SUM(C77:C89)</f>
        <v>0</v>
      </c>
      <c r="D75" s="2">
        <f aca="true" t="shared" si="7" ref="D75:J75">SUM(D77:D89)</f>
        <v>0</v>
      </c>
      <c r="E75" s="2">
        <f t="shared" si="7"/>
        <v>0</v>
      </c>
      <c r="F75" s="2">
        <f t="shared" si="7"/>
        <v>0</v>
      </c>
      <c r="G75" s="2">
        <f t="shared" si="7"/>
        <v>0</v>
      </c>
      <c r="H75" s="2">
        <f t="shared" si="7"/>
        <v>0</v>
      </c>
      <c r="I75" s="2">
        <f t="shared" si="7"/>
        <v>0</v>
      </c>
      <c r="J75" s="2">
        <f t="shared" si="7"/>
        <v>0</v>
      </c>
      <c r="K75" s="5" t="s">
        <v>17</v>
      </c>
      <c r="M75" s="2">
        <f>SUM(M77:M89)</f>
        <v>0</v>
      </c>
      <c r="N75" s="2">
        <f aca="true" t="shared" si="8" ref="N75:S75">SUM(N77:N89)</f>
        <v>0</v>
      </c>
      <c r="O75" s="2">
        <f t="shared" si="8"/>
        <v>0</v>
      </c>
      <c r="P75" s="2">
        <f t="shared" si="8"/>
        <v>0</v>
      </c>
      <c r="Q75" s="2">
        <f t="shared" si="8"/>
        <v>0</v>
      </c>
      <c r="R75" s="2">
        <f t="shared" si="8"/>
        <v>0</v>
      </c>
      <c r="S75" s="2">
        <f t="shared" si="8"/>
        <v>0</v>
      </c>
    </row>
    <row r="77" spans="1:19" ht="12.75">
      <c r="A77" s="2" t="s">
        <v>19</v>
      </c>
      <c r="C77" s="2">
        <f>D77+G77</f>
        <v>0</v>
      </c>
      <c r="D77" s="2">
        <f>E77+F77</f>
        <v>0</v>
      </c>
      <c r="E77" s="9"/>
      <c r="F77" s="9"/>
      <c r="G77" s="9"/>
      <c r="H77" s="9"/>
      <c r="I77" s="9"/>
      <c r="J77" s="9"/>
      <c r="K77" s="2" t="s">
        <v>19</v>
      </c>
      <c r="M77" s="2">
        <f>N77+O77</f>
        <v>0</v>
      </c>
      <c r="N77" s="9"/>
      <c r="O77" s="9"/>
      <c r="P77" s="9"/>
      <c r="Q77" s="9"/>
      <c r="R77" s="9"/>
      <c r="S77" s="9"/>
    </row>
    <row r="78" spans="1:19" ht="12.75">
      <c r="A78" s="2" t="s">
        <v>80</v>
      </c>
      <c r="C78" s="2">
        <f aca="true" t="shared" si="9" ref="C78:C89">D78+G78</f>
        <v>0</v>
      </c>
      <c r="D78" s="2">
        <f aca="true" t="shared" si="10" ref="D78:D89">E78+F78</f>
        <v>0</v>
      </c>
      <c r="E78" s="9"/>
      <c r="F78" s="9"/>
      <c r="G78" s="9"/>
      <c r="H78" s="9"/>
      <c r="I78" s="9"/>
      <c r="J78" s="9"/>
      <c r="K78" s="2" t="s">
        <v>80</v>
      </c>
      <c r="M78" s="2">
        <f aca="true" t="shared" si="11" ref="M78:M89">N78+O78</f>
        <v>0</v>
      </c>
      <c r="N78" s="9"/>
      <c r="O78" s="9"/>
      <c r="P78" s="9"/>
      <c r="Q78" s="9"/>
      <c r="R78" s="9"/>
      <c r="S78" s="9"/>
    </row>
    <row r="79" spans="1:19" ht="12.75">
      <c r="A79" s="2" t="s">
        <v>106</v>
      </c>
      <c r="C79" s="2">
        <f t="shared" si="9"/>
        <v>0</v>
      </c>
      <c r="D79" s="2">
        <f t="shared" si="10"/>
        <v>0</v>
      </c>
      <c r="E79" s="9"/>
      <c r="F79" s="9"/>
      <c r="G79" s="9"/>
      <c r="H79" s="9"/>
      <c r="I79" s="9"/>
      <c r="J79" s="9"/>
      <c r="K79" s="2" t="s">
        <v>106</v>
      </c>
      <c r="M79" s="2">
        <f t="shared" si="11"/>
        <v>0</v>
      </c>
      <c r="N79" s="9"/>
      <c r="O79" s="9"/>
      <c r="P79" s="9"/>
      <c r="Q79" s="9"/>
      <c r="R79" s="9"/>
      <c r="S79" s="9"/>
    </row>
    <row r="80" spans="1:19" ht="12.75">
      <c r="A80" s="2" t="s">
        <v>36</v>
      </c>
      <c r="C80" s="2">
        <f t="shared" si="9"/>
        <v>0</v>
      </c>
      <c r="D80" s="2">
        <f t="shared" si="10"/>
        <v>0</v>
      </c>
      <c r="E80" s="9"/>
      <c r="F80" s="9"/>
      <c r="G80" s="9"/>
      <c r="H80" s="9"/>
      <c r="I80" s="9"/>
      <c r="J80" s="9"/>
      <c r="K80" s="2" t="s">
        <v>36</v>
      </c>
      <c r="M80" s="2">
        <f t="shared" si="11"/>
        <v>0</v>
      </c>
      <c r="N80" s="9"/>
      <c r="O80" s="9"/>
      <c r="P80" s="9"/>
      <c r="Q80" s="9"/>
      <c r="R80" s="9"/>
      <c r="S80" s="9"/>
    </row>
    <row r="81" spans="1:19" ht="12.75">
      <c r="A81" s="2" t="s">
        <v>230</v>
      </c>
      <c r="C81" s="2">
        <f t="shared" si="9"/>
        <v>0</v>
      </c>
      <c r="D81" s="2">
        <f t="shared" si="10"/>
        <v>0</v>
      </c>
      <c r="E81" s="9"/>
      <c r="F81" s="9"/>
      <c r="G81" s="9"/>
      <c r="H81" s="9"/>
      <c r="I81" s="9"/>
      <c r="J81" s="9"/>
      <c r="K81" s="2" t="s">
        <v>230</v>
      </c>
      <c r="M81" s="2">
        <f t="shared" si="11"/>
        <v>0</v>
      </c>
      <c r="N81" s="9"/>
      <c r="O81" s="9"/>
      <c r="P81" s="9"/>
      <c r="Q81" s="9"/>
      <c r="R81" s="9"/>
      <c r="S81" s="9"/>
    </row>
    <row r="82" spans="1:19" ht="12.75">
      <c r="A82" s="2" t="s">
        <v>37</v>
      </c>
      <c r="C82" s="2">
        <f t="shared" si="9"/>
        <v>0</v>
      </c>
      <c r="D82" s="2">
        <f t="shared" si="10"/>
        <v>0</v>
      </c>
      <c r="E82" s="9"/>
      <c r="F82" s="9"/>
      <c r="G82" s="9"/>
      <c r="H82" s="9"/>
      <c r="I82" s="9"/>
      <c r="J82" s="9"/>
      <c r="K82" s="2" t="s">
        <v>37</v>
      </c>
      <c r="M82" s="2">
        <f t="shared" si="11"/>
        <v>0</v>
      </c>
      <c r="N82" s="9"/>
      <c r="O82" s="9"/>
      <c r="P82" s="9"/>
      <c r="Q82" s="9"/>
      <c r="R82" s="9"/>
      <c r="S82" s="9"/>
    </row>
    <row r="83" spans="1:19" ht="12.75">
      <c r="A83" s="2" t="s">
        <v>42</v>
      </c>
      <c r="C83" s="2">
        <f t="shared" si="9"/>
        <v>0</v>
      </c>
      <c r="D83" s="2">
        <f t="shared" si="10"/>
        <v>0</v>
      </c>
      <c r="E83" s="9"/>
      <c r="F83" s="9"/>
      <c r="G83" s="9"/>
      <c r="H83" s="9"/>
      <c r="I83" s="9"/>
      <c r="J83" s="9"/>
      <c r="K83" s="2" t="s">
        <v>42</v>
      </c>
      <c r="M83" s="2">
        <f t="shared" si="11"/>
        <v>0</v>
      </c>
      <c r="N83" s="9"/>
      <c r="O83" s="9"/>
      <c r="P83" s="9"/>
      <c r="Q83" s="9"/>
      <c r="R83" s="9"/>
      <c r="S83" s="9"/>
    </row>
    <row r="84" spans="1:19" ht="12.75">
      <c r="A84" s="2" t="s">
        <v>44</v>
      </c>
      <c r="C84" s="2">
        <f t="shared" si="9"/>
        <v>0</v>
      </c>
      <c r="D84" s="2">
        <f t="shared" si="10"/>
        <v>0</v>
      </c>
      <c r="E84" s="9"/>
      <c r="F84" s="9"/>
      <c r="G84" s="9"/>
      <c r="H84" s="9"/>
      <c r="I84" s="9"/>
      <c r="J84" s="9"/>
      <c r="K84" s="2" t="s">
        <v>44</v>
      </c>
      <c r="M84" s="2">
        <f t="shared" si="11"/>
        <v>0</v>
      </c>
      <c r="N84" s="9"/>
      <c r="O84" s="9"/>
      <c r="P84" s="9"/>
      <c r="Q84" s="9"/>
      <c r="R84" s="9"/>
      <c r="S84" s="9"/>
    </row>
    <row r="85" spans="1:19" ht="12.75">
      <c r="A85" s="2" t="s">
        <v>50</v>
      </c>
      <c r="C85" s="2">
        <f t="shared" si="9"/>
        <v>0</v>
      </c>
      <c r="D85" s="2">
        <f t="shared" si="10"/>
        <v>0</v>
      </c>
      <c r="E85" s="9"/>
      <c r="F85" s="9"/>
      <c r="G85" s="9"/>
      <c r="H85" s="9"/>
      <c r="I85" s="9"/>
      <c r="J85" s="9"/>
      <c r="K85" s="2" t="s">
        <v>50</v>
      </c>
      <c r="M85" s="2">
        <f t="shared" si="11"/>
        <v>0</v>
      </c>
      <c r="N85" s="9"/>
      <c r="O85" s="9"/>
      <c r="P85" s="9"/>
      <c r="Q85" s="9"/>
      <c r="R85" s="9"/>
      <c r="S85" s="9"/>
    </row>
    <row r="86" spans="1:19" ht="12.75">
      <c r="A86" s="2" t="s">
        <v>79</v>
      </c>
      <c r="C86" s="2">
        <f t="shared" si="9"/>
        <v>0</v>
      </c>
      <c r="D86" s="2">
        <f t="shared" si="10"/>
        <v>0</v>
      </c>
      <c r="E86" s="9"/>
      <c r="F86" s="9"/>
      <c r="G86" s="9"/>
      <c r="H86" s="9"/>
      <c r="I86" s="9"/>
      <c r="J86" s="9"/>
      <c r="K86" s="2" t="s">
        <v>79</v>
      </c>
      <c r="M86" s="2">
        <f t="shared" si="11"/>
        <v>0</v>
      </c>
      <c r="N86" s="9"/>
      <c r="O86" s="9"/>
      <c r="P86" s="9"/>
      <c r="Q86" s="9"/>
      <c r="R86" s="9"/>
      <c r="S86" s="9"/>
    </row>
    <row r="87" spans="1:19" ht="12.75">
      <c r="A87" s="2" t="s">
        <v>61</v>
      </c>
      <c r="C87" s="2">
        <f t="shared" si="9"/>
        <v>0</v>
      </c>
      <c r="D87" s="2">
        <f t="shared" si="10"/>
        <v>0</v>
      </c>
      <c r="E87" s="9"/>
      <c r="F87" s="9"/>
      <c r="G87" s="9"/>
      <c r="H87" s="9"/>
      <c r="I87" s="9"/>
      <c r="J87" s="9"/>
      <c r="K87" s="2" t="s">
        <v>61</v>
      </c>
      <c r="M87" s="2">
        <f t="shared" si="11"/>
        <v>0</v>
      </c>
      <c r="N87" s="9"/>
      <c r="O87" s="9"/>
      <c r="P87" s="9"/>
      <c r="Q87" s="9"/>
      <c r="R87" s="9"/>
      <c r="S87" s="9"/>
    </row>
    <row r="88" spans="1:19" ht="12.75">
      <c r="A88" s="2" t="s">
        <v>76</v>
      </c>
      <c r="C88" s="2">
        <f t="shared" si="9"/>
        <v>0</v>
      </c>
      <c r="D88" s="2">
        <f t="shared" si="10"/>
        <v>0</v>
      </c>
      <c r="E88" s="9"/>
      <c r="F88" s="9"/>
      <c r="G88" s="9"/>
      <c r="H88" s="9"/>
      <c r="I88" s="9"/>
      <c r="J88" s="9"/>
      <c r="K88" s="2" t="s">
        <v>76</v>
      </c>
      <c r="M88" s="2">
        <f t="shared" si="11"/>
        <v>0</v>
      </c>
      <c r="N88" s="9"/>
      <c r="O88" s="9"/>
      <c r="P88" s="9"/>
      <c r="Q88" s="9"/>
      <c r="R88" s="9"/>
      <c r="S88" s="9"/>
    </row>
    <row r="89" spans="1:19" ht="12.75">
      <c r="A89" s="2" t="s">
        <v>72</v>
      </c>
      <c r="C89" s="2">
        <f t="shared" si="9"/>
        <v>0</v>
      </c>
      <c r="D89" s="2">
        <f t="shared" si="10"/>
        <v>0</v>
      </c>
      <c r="E89" s="9"/>
      <c r="F89" s="9"/>
      <c r="G89" s="9"/>
      <c r="H89" s="9"/>
      <c r="I89" s="9"/>
      <c r="J89" s="9"/>
      <c r="K89" s="2" t="s">
        <v>72</v>
      </c>
      <c r="M89" s="2">
        <f t="shared" si="11"/>
        <v>0</v>
      </c>
      <c r="N89" s="9"/>
      <c r="O89" s="9"/>
      <c r="P89" s="9"/>
      <c r="Q89" s="9"/>
      <c r="R89" s="9"/>
      <c r="S89" s="9"/>
    </row>
    <row r="91" ht="12.75">
      <c r="A91" s="5"/>
    </row>
    <row r="92" spans="1:11" ht="12.75" customHeight="1">
      <c r="A92" s="5"/>
      <c r="K92" s="5"/>
    </row>
    <row r="93" spans="1:11" ht="12.75">
      <c r="A93" s="2" t="s">
        <v>107</v>
      </c>
      <c r="K93" s="2" t="s">
        <v>107</v>
      </c>
    </row>
    <row r="96" spans="2:12" ht="12.75">
      <c r="B96" s="2" t="s">
        <v>104</v>
      </c>
      <c r="L96" s="2" t="s">
        <v>104</v>
      </c>
    </row>
    <row r="97" spans="2:12" ht="12.75">
      <c r="B97" s="2" t="s">
        <v>214</v>
      </c>
      <c r="L97" s="2" t="s">
        <v>214</v>
      </c>
    </row>
    <row r="99" spans="1:19" s="13" customFormat="1" ht="12.75">
      <c r="A99" s="28"/>
      <c r="B99" s="29"/>
      <c r="C99" s="30"/>
      <c r="D99" s="55" t="s">
        <v>119</v>
      </c>
      <c r="E99" s="56"/>
      <c r="F99" s="57"/>
      <c r="G99" s="30"/>
      <c r="H99" s="55" t="s">
        <v>86</v>
      </c>
      <c r="I99" s="56"/>
      <c r="J99" s="57"/>
      <c r="K99" s="28"/>
      <c r="L99" s="29"/>
      <c r="M99" s="55" t="s">
        <v>127</v>
      </c>
      <c r="N99" s="56"/>
      <c r="O99" s="57"/>
      <c r="P99" s="55" t="s">
        <v>101</v>
      </c>
      <c r="Q99" s="57"/>
      <c r="R99" s="31" t="s">
        <v>4</v>
      </c>
      <c r="S99" s="31" t="s">
        <v>4</v>
      </c>
    </row>
    <row r="100" spans="1:19" s="13" customFormat="1" ht="12.75">
      <c r="A100" s="32"/>
      <c r="B100" s="33"/>
      <c r="C100" s="34" t="s">
        <v>84</v>
      </c>
      <c r="D100" s="60" t="s">
        <v>120</v>
      </c>
      <c r="E100" s="61"/>
      <c r="F100" s="62"/>
      <c r="G100" s="34" t="s">
        <v>5</v>
      </c>
      <c r="H100" s="60" t="s">
        <v>87</v>
      </c>
      <c r="I100" s="61"/>
      <c r="J100" s="62"/>
      <c r="K100" s="32"/>
      <c r="L100" s="33"/>
      <c r="M100" s="60" t="s">
        <v>6</v>
      </c>
      <c r="N100" s="61"/>
      <c r="O100" s="62"/>
      <c r="P100" s="60" t="s">
        <v>102</v>
      </c>
      <c r="Q100" s="62"/>
      <c r="R100" s="34" t="s">
        <v>171</v>
      </c>
      <c r="S100" s="34" t="s">
        <v>131</v>
      </c>
    </row>
    <row r="101" spans="1:19" s="13" customFormat="1" ht="12.75">
      <c r="A101" s="53" t="s">
        <v>117</v>
      </c>
      <c r="B101" s="54"/>
      <c r="C101" s="34" t="s">
        <v>7</v>
      </c>
      <c r="D101" s="30"/>
      <c r="E101" s="55" t="s">
        <v>121</v>
      </c>
      <c r="F101" s="57"/>
      <c r="G101" s="34" t="s">
        <v>7</v>
      </c>
      <c r="H101" s="37" t="s">
        <v>88</v>
      </c>
      <c r="I101" s="55" t="s">
        <v>92</v>
      </c>
      <c r="J101" s="57"/>
      <c r="K101" s="53" t="s">
        <v>125</v>
      </c>
      <c r="L101" s="54"/>
      <c r="M101" s="30"/>
      <c r="N101" s="55" t="s">
        <v>121</v>
      </c>
      <c r="O101" s="57"/>
      <c r="P101" s="31" t="s">
        <v>8</v>
      </c>
      <c r="Q101" s="31" t="s">
        <v>9</v>
      </c>
      <c r="R101" s="34" t="s">
        <v>14</v>
      </c>
      <c r="S101" s="34" t="s">
        <v>14</v>
      </c>
    </row>
    <row r="102" spans="1:19" s="13" customFormat="1" ht="12.75">
      <c r="A102" s="58"/>
      <c r="B102" s="59"/>
      <c r="C102" s="35"/>
      <c r="D102" s="46" t="s">
        <v>10</v>
      </c>
      <c r="E102" s="60" t="s">
        <v>122</v>
      </c>
      <c r="F102" s="62"/>
      <c r="G102" s="35"/>
      <c r="H102" s="46" t="s">
        <v>89</v>
      </c>
      <c r="I102" s="60" t="s">
        <v>98</v>
      </c>
      <c r="J102" s="62"/>
      <c r="K102" s="32"/>
      <c r="L102" s="33"/>
      <c r="M102" s="34" t="s">
        <v>10</v>
      </c>
      <c r="N102" s="60" t="s">
        <v>122</v>
      </c>
      <c r="O102" s="62"/>
      <c r="P102" s="34" t="s">
        <v>12</v>
      </c>
      <c r="Q102" s="34" t="s">
        <v>13</v>
      </c>
      <c r="R102" s="36"/>
      <c r="S102" s="36"/>
    </row>
    <row r="103" spans="1:19" s="13" customFormat="1" ht="12.75">
      <c r="A103" s="58" t="s">
        <v>118</v>
      </c>
      <c r="B103" s="59"/>
      <c r="C103" s="35"/>
      <c r="D103" s="35"/>
      <c r="E103" s="31"/>
      <c r="F103" s="31"/>
      <c r="G103" s="35"/>
      <c r="H103" s="35"/>
      <c r="I103" s="37" t="s">
        <v>93</v>
      </c>
      <c r="J103" s="37" t="s">
        <v>96</v>
      </c>
      <c r="K103" s="58" t="s">
        <v>126</v>
      </c>
      <c r="L103" s="59"/>
      <c r="M103" s="36"/>
      <c r="N103" s="38"/>
      <c r="O103" s="38"/>
      <c r="P103" s="36"/>
      <c r="Q103" s="36"/>
      <c r="R103" s="39" t="s">
        <v>133</v>
      </c>
      <c r="S103" s="39" t="s">
        <v>133</v>
      </c>
    </row>
    <row r="104" spans="1:19" s="13" customFormat="1" ht="12.75">
      <c r="A104" s="32"/>
      <c r="B104" s="33"/>
      <c r="C104" s="39" t="s">
        <v>85</v>
      </c>
      <c r="D104" s="47" t="s">
        <v>15</v>
      </c>
      <c r="E104" s="34" t="s">
        <v>123</v>
      </c>
      <c r="F104" s="34" t="s">
        <v>124</v>
      </c>
      <c r="G104" s="39" t="s">
        <v>11</v>
      </c>
      <c r="H104" s="47" t="s">
        <v>90</v>
      </c>
      <c r="I104" s="46" t="s">
        <v>94</v>
      </c>
      <c r="J104" s="46" t="s">
        <v>97</v>
      </c>
      <c r="K104" s="32"/>
      <c r="L104" s="33"/>
      <c r="M104" s="39" t="s">
        <v>15</v>
      </c>
      <c r="N104" s="34" t="s">
        <v>123</v>
      </c>
      <c r="O104" s="34" t="s">
        <v>124</v>
      </c>
      <c r="P104" s="39" t="s">
        <v>128</v>
      </c>
      <c r="Q104" s="39" t="s">
        <v>129</v>
      </c>
      <c r="R104" s="39" t="s">
        <v>132</v>
      </c>
      <c r="S104" s="39" t="s">
        <v>132</v>
      </c>
    </row>
    <row r="105" spans="1:19" s="13" customFormat="1" ht="12.75">
      <c r="A105" s="40"/>
      <c r="B105" s="41"/>
      <c r="C105" s="42" t="s">
        <v>16</v>
      </c>
      <c r="D105" s="43"/>
      <c r="E105" s="42" t="s">
        <v>81</v>
      </c>
      <c r="F105" s="42" t="s">
        <v>82</v>
      </c>
      <c r="G105" s="44" t="s">
        <v>16</v>
      </c>
      <c r="H105" s="48" t="s">
        <v>91</v>
      </c>
      <c r="I105" s="48" t="s">
        <v>95</v>
      </c>
      <c r="J105" s="48" t="s">
        <v>95</v>
      </c>
      <c r="K105" s="40"/>
      <c r="L105" s="41"/>
      <c r="M105" s="45"/>
      <c r="N105" s="42" t="s">
        <v>99</v>
      </c>
      <c r="O105" s="42" t="s">
        <v>100</v>
      </c>
      <c r="P105" s="42" t="s">
        <v>83</v>
      </c>
      <c r="Q105" s="42" t="s">
        <v>83</v>
      </c>
      <c r="R105" s="42" t="s">
        <v>130</v>
      </c>
      <c r="S105" s="42" t="s">
        <v>134</v>
      </c>
    </row>
    <row r="107" spans="1:19" ht="12.75">
      <c r="A107" s="5" t="s">
        <v>17</v>
      </c>
      <c r="C107" s="2">
        <f>SUM(C109:C120)</f>
        <v>0</v>
      </c>
      <c r="D107" s="2">
        <f aca="true" t="shared" si="12" ref="D107:J107">SUM(D109:D120)</f>
        <v>0</v>
      </c>
      <c r="E107" s="2">
        <f t="shared" si="12"/>
        <v>0</v>
      </c>
      <c r="F107" s="2">
        <f t="shared" si="12"/>
        <v>0</v>
      </c>
      <c r="G107" s="2">
        <f t="shared" si="12"/>
        <v>0</v>
      </c>
      <c r="H107" s="2">
        <f t="shared" si="12"/>
        <v>0</v>
      </c>
      <c r="I107" s="2">
        <f t="shared" si="12"/>
        <v>0</v>
      </c>
      <c r="J107" s="2">
        <f t="shared" si="12"/>
        <v>0</v>
      </c>
      <c r="K107" s="5" t="s">
        <v>17</v>
      </c>
      <c r="M107" s="2">
        <f>SUM(M109:M120)</f>
        <v>0</v>
      </c>
      <c r="N107" s="2">
        <f aca="true" t="shared" si="13" ref="N107:S107">SUM(N109:N120)</f>
        <v>0</v>
      </c>
      <c r="O107" s="2">
        <f t="shared" si="13"/>
        <v>0</v>
      </c>
      <c r="P107" s="2">
        <f t="shared" si="13"/>
        <v>0</v>
      </c>
      <c r="Q107" s="2">
        <f t="shared" si="13"/>
        <v>0</v>
      </c>
      <c r="R107" s="2">
        <f t="shared" si="13"/>
        <v>0</v>
      </c>
      <c r="S107" s="2">
        <f t="shared" si="13"/>
        <v>0</v>
      </c>
    </row>
    <row r="109" spans="1:19" ht="12.75">
      <c r="A109" s="2" t="s">
        <v>22</v>
      </c>
      <c r="C109" s="2">
        <f>D109+G109</f>
        <v>0</v>
      </c>
      <c r="D109" s="2">
        <f>E109+F109</f>
        <v>0</v>
      </c>
      <c r="E109" s="9"/>
      <c r="F109" s="9"/>
      <c r="G109" s="9"/>
      <c r="H109" s="9"/>
      <c r="I109" s="9"/>
      <c r="J109" s="9"/>
      <c r="K109" s="2" t="s">
        <v>22</v>
      </c>
      <c r="M109" s="2">
        <f>N109+O109</f>
        <v>0</v>
      </c>
      <c r="N109" s="9"/>
      <c r="O109" s="9"/>
      <c r="P109" s="9"/>
      <c r="Q109" s="9"/>
      <c r="R109" s="9"/>
      <c r="S109" s="9"/>
    </row>
    <row r="110" spans="1:19" ht="12.75">
      <c r="A110" s="2" t="s">
        <v>108</v>
      </c>
      <c r="C110" s="2">
        <f aca="true" t="shared" si="14" ref="C110:C120">D110+G110</f>
        <v>0</v>
      </c>
      <c r="D110" s="2">
        <f aca="true" t="shared" si="15" ref="D110:D120">E110+F110</f>
        <v>0</v>
      </c>
      <c r="E110" s="9"/>
      <c r="F110" s="9"/>
      <c r="G110" s="9"/>
      <c r="H110" s="9"/>
      <c r="I110" s="9"/>
      <c r="J110" s="9"/>
      <c r="K110" s="2" t="s">
        <v>108</v>
      </c>
      <c r="M110" s="2">
        <f aca="true" t="shared" si="16" ref="M110:M120">N110+O110</f>
        <v>0</v>
      </c>
      <c r="N110" s="9"/>
      <c r="O110" s="9"/>
      <c r="P110" s="9"/>
      <c r="Q110" s="9"/>
      <c r="R110" s="9"/>
      <c r="S110" s="9"/>
    </row>
    <row r="111" spans="1:19" ht="12.75">
      <c r="A111" s="2" t="s">
        <v>231</v>
      </c>
      <c r="C111" s="2">
        <f t="shared" si="14"/>
        <v>0</v>
      </c>
      <c r="D111" s="2">
        <f t="shared" si="15"/>
        <v>0</v>
      </c>
      <c r="E111" s="9"/>
      <c r="F111" s="9"/>
      <c r="G111" s="9"/>
      <c r="H111" s="9"/>
      <c r="I111" s="9"/>
      <c r="J111" s="9"/>
      <c r="K111" s="2" t="s">
        <v>231</v>
      </c>
      <c r="M111" s="2">
        <f t="shared" si="16"/>
        <v>0</v>
      </c>
      <c r="N111" s="9"/>
      <c r="O111" s="9"/>
      <c r="P111" s="9"/>
      <c r="Q111" s="9"/>
      <c r="R111" s="9"/>
      <c r="S111" s="9"/>
    </row>
    <row r="112" spans="1:19" ht="12.75">
      <c r="A112" s="2" t="s">
        <v>41</v>
      </c>
      <c r="C112" s="2">
        <f t="shared" si="14"/>
        <v>0</v>
      </c>
      <c r="D112" s="2">
        <f t="shared" si="15"/>
        <v>0</v>
      </c>
      <c r="E112" s="9"/>
      <c r="F112" s="9"/>
      <c r="G112" s="9"/>
      <c r="H112" s="9"/>
      <c r="I112" s="9"/>
      <c r="J112" s="9"/>
      <c r="K112" s="2" t="s">
        <v>41</v>
      </c>
      <c r="M112" s="2">
        <f t="shared" si="16"/>
        <v>0</v>
      </c>
      <c r="N112" s="9"/>
      <c r="O112" s="9"/>
      <c r="P112" s="9"/>
      <c r="Q112" s="9"/>
      <c r="R112" s="9"/>
      <c r="S112" s="9"/>
    </row>
    <row r="113" spans="1:19" ht="12.75">
      <c r="A113" s="2" t="s">
        <v>52</v>
      </c>
      <c r="C113" s="2">
        <f t="shared" si="14"/>
        <v>0</v>
      </c>
      <c r="D113" s="2">
        <f t="shared" si="15"/>
        <v>0</v>
      </c>
      <c r="E113" s="9"/>
      <c r="F113" s="9"/>
      <c r="G113" s="9"/>
      <c r="H113" s="9"/>
      <c r="I113" s="9"/>
      <c r="J113" s="9"/>
      <c r="K113" s="2" t="s">
        <v>52</v>
      </c>
      <c r="M113" s="2">
        <f t="shared" si="16"/>
        <v>0</v>
      </c>
      <c r="N113" s="9"/>
      <c r="O113" s="9"/>
      <c r="P113" s="9"/>
      <c r="Q113" s="9"/>
      <c r="R113" s="9"/>
      <c r="S113" s="9"/>
    </row>
    <row r="114" spans="1:19" ht="12.75">
      <c r="A114" s="2" t="s">
        <v>56</v>
      </c>
      <c r="C114" s="2">
        <f t="shared" si="14"/>
        <v>0</v>
      </c>
      <c r="D114" s="2">
        <f t="shared" si="15"/>
        <v>0</v>
      </c>
      <c r="E114" s="9"/>
      <c r="F114" s="9"/>
      <c r="G114" s="9"/>
      <c r="H114" s="9"/>
      <c r="I114" s="9"/>
      <c r="J114" s="9"/>
      <c r="K114" s="2" t="s">
        <v>56</v>
      </c>
      <c r="M114" s="2">
        <f t="shared" si="16"/>
        <v>0</v>
      </c>
      <c r="N114" s="9"/>
      <c r="O114" s="9"/>
      <c r="P114" s="9"/>
      <c r="Q114" s="9"/>
      <c r="R114" s="9"/>
      <c r="S114" s="9"/>
    </row>
    <row r="115" spans="1:19" ht="12.75">
      <c r="A115" s="2" t="s">
        <v>63</v>
      </c>
      <c r="C115" s="2">
        <f t="shared" si="14"/>
        <v>0</v>
      </c>
      <c r="D115" s="2">
        <f t="shared" si="15"/>
        <v>0</v>
      </c>
      <c r="E115" s="9"/>
      <c r="F115" s="9"/>
      <c r="G115" s="9"/>
      <c r="H115" s="9"/>
      <c r="I115" s="9"/>
      <c r="J115" s="9"/>
      <c r="K115" s="2" t="s">
        <v>63</v>
      </c>
      <c r="M115" s="2">
        <f t="shared" si="16"/>
        <v>0</v>
      </c>
      <c r="N115" s="9"/>
      <c r="O115" s="9"/>
      <c r="P115" s="9"/>
      <c r="Q115" s="9"/>
      <c r="R115" s="9"/>
      <c r="S115" s="9"/>
    </row>
    <row r="116" spans="1:19" ht="12.75">
      <c r="A116" s="2" t="s">
        <v>77</v>
      </c>
      <c r="C116" s="2">
        <f t="shared" si="14"/>
        <v>0</v>
      </c>
      <c r="D116" s="2">
        <f t="shared" si="15"/>
        <v>0</v>
      </c>
      <c r="E116" s="9"/>
      <c r="F116" s="9"/>
      <c r="G116" s="9"/>
      <c r="H116" s="9"/>
      <c r="I116" s="9"/>
      <c r="J116" s="9"/>
      <c r="K116" s="2" t="s">
        <v>77</v>
      </c>
      <c r="M116" s="2">
        <f t="shared" si="16"/>
        <v>0</v>
      </c>
      <c r="N116" s="9"/>
      <c r="O116" s="9"/>
      <c r="P116" s="9"/>
      <c r="Q116" s="9"/>
      <c r="R116" s="9"/>
      <c r="S116" s="9"/>
    </row>
    <row r="117" spans="1:19" ht="12.75">
      <c r="A117" s="2" t="s">
        <v>66</v>
      </c>
      <c r="C117" s="2">
        <f t="shared" si="14"/>
        <v>0</v>
      </c>
      <c r="D117" s="2">
        <f t="shared" si="15"/>
        <v>0</v>
      </c>
      <c r="E117" s="9"/>
      <c r="F117" s="9"/>
      <c r="G117" s="9"/>
      <c r="H117" s="9"/>
      <c r="I117" s="9"/>
      <c r="J117" s="9"/>
      <c r="K117" s="2" t="s">
        <v>66</v>
      </c>
      <c r="M117" s="2">
        <f t="shared" si="16"/>
        <v>0</v>
      </c>
      <c r="N117" s="9"/>
      <c r="O117" s="9"/>
      <c r="P117" s="9"/>
      <c r="Q117" s="9"/>
      <c r="R117" s="9"/>
      <c r="S117" s="9"/>
    </row>
    <row r="118" spans="1:19" ht="12.75">
      <c r="A118" s="2" t="s">
        <v>68</v>
      </c>
      <c r="C118" s="2">
        <f t="shared" si="14"/>
        <v>0</v>
      </c>
      <c r="D118" s="2">
        <f t="shared" si="15"/>
        <v>0</v>
      </c>
      <c r="E118" s="9"/>
      <c r="F118" s="9"/>
      <c r="G118" s="9"/>
      <c r="H118" s="9"/>
      <c r="I118" s="9"/>
      <c r="J118" s="9"/>
      <c r="K118" s="2" t="s">
        <v>68</v>
      </c>
      <c r="M118" s="2">
        <f t="shared" si="16"/>
        <v>0</v>
      </c>
      <c r="N118" s="9"/>
      <c r="O118" s="9"/>
      <c r="P118" s="9"/>
      <c r="Q118" s="9"/>
      <c r="R118" s="9"/>
      <c r="S118" s="9"/>
    </row>
    <row r="119" spans="1:19" ht="12.75">
      <c r="A119" s="2" t="s">
        <v>70</v>
      </c>
      <c r="C119" s="2">
        <f t="shared" si="14"/>
        <v>0</v>
      </c>
      <c r="D119" s="2">
        <f t="shared" si="15"/>
        <v>0</v>
      </c>
      <c r="E119" s="9"/>
      <c r="F119" s="9"/>
      <c r="G119" s="9"/>
      <c r="H119" s="9"/>
      <c r="I119" s="9"/>
      <c r="J119" s="9"/>
      <c r="K119" s="2" t="s">
        <v>70</v>
      </c>
      <c r="M119" s="2">
        <f t="shared" si="16"/>
        <v>0</v>
      </c>
      <c r="N119" s="9"/>
      <c r="O119" s="9"/>
      <c r="P119" s="9"/>
      <c r="Q119" s="9"/>
      <c r="R119" s="9"/>
      <c r="S119" s="9"/>
    </row>
    <row r="120" spans="1:19" ht="12.75">
      <c r="A120" s="2" t="s">
        <v>71</v>
      </c>
      <c r="C120" s="2">
        <f t="shared" si="14"/>
        <v>0</v>
      </c>
      <c r="D120" s="2">
        <f t="shared" si="15"/>
        <v>0</v>
      </c>
      <c r="E120" s="9"/>
      <c r="F120" s="9"/>
      <c r="G120" s="9"/>
      <c r="H120" s="9"/>
      <c r="I120" s="9"/>
      <c r="J120" s="9"/>
      <c r="K120" s="2" t="s">
        <v>71</v>
      </c>
      <c r="M120" s="2">
        <f t="shared" si="16"/>
        <v>0</v>
      </c>
      <c r="N120" s="9"/>
      <c r="O120" s="9"/>
      <c r="P120" s="9"/>
      <c r="Q120" s="9"/>
      <c r="R120" s="9"/>
      <c r="S120" s="9"/>
    </row>
    <row r="121" ht="12"/>
    <row r="122" ht="12.75">
      <c r="A122" s="5"/>
    </row>
    <row r="123" spans="1:11" ht="12.75" customHeight="1">
      <c r="A123" s="5"/>
      <c r="K123" s="5"/>
    </row>
    <row r="124" spans="1:11" ht="12.75">
      <c r="A124" s="2" t="s">
        <v>109</v>
      </c>
      <c r="K124" s="2" t="s">
        <v>109</v>
      </c>
    </row>
    <row r="127" spans="2:12" ht="12.75">
      <c r="B127" s="2" t="s">
        <v>104</v>
      </c>
      <c r="L127" s="2" t="s">
        <v>104</v>
      </c>
    </row>
    <row r="128" spans="2:12" ht="12.75">
      <c r="B128" s="2" t="s">
        <v>214</v>
      </c>
      <c r="L128" s="2" t="s">
        <v>214</v>
      </c>
    </row>
    <row r="130" spans="1:19" s="13" customFormat="1" ht="12.75">
      <c r="A130" s="28"/>
      <c r="B130" s="29"/>
      <c r="C130" s="30"/>
      <c r="D130" s="55" t="s">
        <v>119</v>
      </c>
      <c r="E130" s="56"/>
      <c r="F130" s="57"/>
      <c r="G130" s="30"/>
      <c r="H130" s="55" t="s">
        <v>86</v>
      </c>
      <c r="I130" s="56"/>
      <c r="J130" s="57"/>
      <c r="K130" s="28"/>
      <c r="L130" s="29"/>
      <c r="M130" s="55" t="s">
        <v>127</v>
      </c>
      <c r="N130" s="56"/>
      <c r="O130" s="57"/>
      <c r="P130" s="55" t="s">
        <v>101</v>
      </c>
      <c r="Q130" s="57"/>
      <c r="R130" s="31" t="s">
        <v>4</v>
      </c>
      <c r="S130" s="31" t="s">
        <v>4</v>
      </c>
    </row>
    <row r="131" spans="1:19" s="13" customFormat="1" ht="12.75">
      <c r="A131" s="32"/>
      <c r="B131" s="33"/>
      <c r="C131" s="34" t="s">
        <v>84</v>
      </c>
      <c r="D131" s="60" t="s">
        <v>120</v>
      </c>
      <c r="E131" s="61"/>
      <c r="F131" s="62"/>
      <c r="G131" s="34" t="s">
        <v>5</v>
      </c>
      <c r="H131" s="60" t="s">
        <v>87</v>
      </c>
      <c r="I131" s="61"/>
      <c r="J131" s="62"/>
      <c r="K131" s="32"/>
      <c r="L131" s="33"/>
      <c r="M131" s="60" t="s">
        <v>6</v>
      </c>
      <c r="N131" s="61"/>
      <c r="O131" s="62"/>
      <c r="P131" s="60" t="s">
        <v>102</v>
      </c>
      <c r="Q131" s="62"/>
      <c r="R131" s="34" t="s">
        <v>171</v>
      </c>
      <c r="S131" s="34" t="s">
        <v>131</v>
      </c>
    </row>
    <row r="132" spans="1:19" s="13" customFormat="1" ht="12.75">
      <c r="A132" s="53" t="s">
        <v>117</v>
      </c>
      <c r="B132" s="54"/>
      <c r="C132" s="34" t="s">
        <v>7</v>
      </c>
      <c r="D132" s="30"/>
      <c r="E132" s="55" t="s">
        <v>121</v>
      </c>
      <c r="F132" s="57"/>
      <c r="G132" s="34" t="s">
        <v>7</v>
      </c>
      <c r="H132" s="37" t="s">
        <v>88</v>
      </c>
      <c r="I132" s="55" t="s">
        <v>92</v>
      </c>
      <c r="J132" s="57"/>
      <c r="K132" s="53" t="s">
        <v>125</v>
      </c>
      <c r="L132" s="54"/>
      <c r="M132" s="30"/>
      <c r="N132" s="55" t="s">
        <v>121</v>
      </c>
      <c r="O132" s="57"/>
      <c r="P132" s="31" t="s">
        <v>8</v>
      </c>
      <c r="Q132" s="31" t="s">
        <v>9</v>
      </c>
      <c r="R132" s="34" t="s">
        <v>14</v>
      </c>
      <c r="S132" s="34" t="s">
        <v>14</v>
      </c>
    </row>
    <row r="133" spans="1:19" s="13" customFormat="1" ht="12.75">
      <c r="A133" s="58"/>
      <c r="B133" s="59"/>
      <c r="C133" s="35"/>
      <c r="D133" s="46" t="s">
        <v>10</v>
      </c>
      <c r="E133" s="60" t="s">
        <v>122</v>
      </c>
      <c r="F133" s="62"/>
      <c r="G133" s="35"/>
      <c r="H133" s="46" t="s">
        <v>89</v>
      </c>
      <c r="I133" s="60" t="s">
        <v>98</v>
      </c>
      <c r="J133" s="62"/>
      <c r="K133" s="32"/>
      <c r="L133" s="33"/>
      <c r="M133" s="34" t="s">
        <v>10</v>
      </c>
      <c r="N133" s="60" t="s">
        <v>122</v>
      </c>
      <c r="O133" s="62"/>
      <c r="P133" s="34" t="s">
        <v>12</v>
      </c>
      <c r="Q133" s="34" t="s">
        <v>13</v>
      </c>
      <c r="R133" s="36"/>
      <c r="S133" s="36"/>
    </row>
    <row r="134" spans="1:19" s="13" customFormat="1" ht="12.75">
      <c r="A134" s="58" t="s">
        <v>118</v>
      </c>
      <c r="B134" s="59"/>
      <c r="C134" s="35"/>
      <c r="D134" s="35"/>
      <c r="E134" s="31"/>
      <c r="F134" s="31"/>
      <c r="G134" s="35"/>
      <c r="H134" s="35"/>
      <c r="I134" s="37" t="s">
        <v>93</v>
      </c>
      <c r="J134" s="37" t="s">
        <v>96</v>
      </c>
      <c r="K134" s="58" t="s">
        <v>126</v>
      </c>
      <c r="L134" s="59"/>
      <c r="M134" s="36"/>
      <c r="N134" s="38"/>
      <c r="O134" s="38"/>
      <c r="P134" s="36"/>
      <c r="Q134" s="36"/>
      <c r="R134" s="39" t="s">
        <v>133</v>
      </c>
      <c r="S134" s="39" t="s">
        <v>133</v>
      </c>
    </row>
    <row r="135" spans="1:19" s="13" customFormat="1" ht="12.75">
      <c r="A135" s="32"/>
      <c r="B135" s="33"/>
      <c r="C135" s="39" t="s">
        <v>85</v>
      </c>
      <c r="D135" s="47" t="s">
        <v>15</v>
      </c>
      <c r="E135" s="34" t="s">
        <v>123</v>
      </c>
      <c r="F135" s="34" t="s">
        <v>124</v>
      </c>
      <c r="G135" s="39" t="s">
        <v>11</v>
      </c>
      <c r="H135" s="47" t="s">
        <v>90</v>
      </c>
      <c r="I135" s="46" t="s">
        <v>94</v>
      </c>
      <c r="J135" s="46" t="s">
        <v>97</v>
      </c>
      <c r="K135" s="32"/>
      <c r="L135" s="33"/>
      <c r="M135" s="39" t="s">
        <v>15</v>
      </c>
      <c r="N135" s="34" t="s">
        <v>123</v>
      </c>
      <c r="O135" s="34" t="s">
        <v>124</v>
      </c>
      <c r="P135" s="39" t="s">
        <v>128</v>
      </c>
      <c r="Q135" s="39" t="s">
        <v>129</v>
      </c>
      <c r="R135" s="39" t="s">
        <v>132</v>
      </c>
      <c r="S135" s="39" t="s">
        <v>132</v>
      </c>
    </row>
    <row r="136" spans="1:19" s="13" customFormat="1" ht="12.75">
      <c r="A136" s="40"/>
      <c r="B136" s="41"/>
      <c r="C136" s="42" t="s">
        <v>16</v>
      </c>
      <c r="D136" s="43"/>
      <c r="E136" s="42" t="s">
        <v>81</v>
      </c>
      <c r="F136" s="42" t="s">
        <v>82</v>
      </c>
      <c r="G136" s="44" t="s">
        <v>16</v>
      </c>
      <c r="H136" s="48" t="s">
        <v>91</v>
      </c>
      <c r="I136" s="48" t="s">
        <v>95</v>
      </c>
      <c r="J136" s="48" t="s">
        <v>95</v>
      </c>
      <c r="K136" s="40"/>
      <c r="L136" s="41"/>
      <c r="M136" s="45"/>
      <c r="N136" s="42" t="s">
        <v>99</v>
      </c>
      <c r="O136" s="42" t="s">
        <v>100</v>
      </c>
      <c r="P136" s="42" t="s">
        <v>83</v>
      </c>
      <c r="Q136" s="42" t="s">
        <v>83</v>
      </c>
      <c r="R136" s="42" t="s">
        <v>130</v>
      </c>
      <c r="S136" s="42" t="s">
        <v>134</v>
      </c>
    </row>
    <row r="138" spans="1:19" ht="12.75">
      <c r="A138" s="5" t="s">
        <v>17</v>
      </c>
      <c r="C138" s="2">
        <f>SUM(C140:C142)</f>
        <v>0</v>
      </c>
      <c r="D138" s="2">
        <f aca="true" t="shared" si="17" ref="D138:J138">SUM(D140:D142)</f>
        <v>0</v>
      </c>
      <c r="E138" s="2">
        <f t="shared" si="17"/>
        <v>0</v>
      </c>
      <c r="F138" s="2">
        <f t="shared" si="17"/>
        <v>0</v>
      </c>
      <c r="G138" s="2">
        <f t="shared" si="17"/>
        <v>0</v>
      </c>
      <c r="H138" s="2">
        <f t="shared" si="17"/>
        <v>0</v>
      </c>
      <c r="I138" s="2">
        <f t="shared" si="17"/>
        <v>0</v>
      </c>
      <c r="J138" s="2">
        <f t="shared" si="17"/>
        <v>0</v>
      </c>
      <c r="K138" s="5" t="s">
        <v>17</v>
      </c>
      <c r="M138" s="2">
        <f>SUM(M140:M142)</f>
        <v>0</v>
      </c>
      <c r="N138" s="2">
        <f aca="true" t="shared" si="18" ref="N138:S138">SUM(N140:N142)</f>
        <v>0</v>
      </c>
      <c r="O138" s="2">
        <f t="shared" si="18"/>
        <v>0</v>
      </c>
      <c r="P138" s="2">
        <f t="shared" si="18"/>
        <v>0</v>
      </c>
      <c r="Q138" s="2">
        <f t="shared" si="18"/>
        <v>0</v>
      </c>
      <c r="R138" s="2">
        <f t="shared" si="18"/>
        <v>0</v>
      </c>
      <c r="S138" s="2">
        <f t="shared" si="18"/>
        <v>0</v>
      </c>
    </row>
    <row r="140" spans="1:19" ht="12.75">
      <c r="A140" s="2" t="s">
        <v>31</v>
      </c>
      <c r="C140" s="2">
        <f>D140+G140</f>
        <v>0</v>
      </c>
      <c r="D140" s="2">
        <f>E140+F140</f>
        <v>0</v>
      </c>
      <c r="E140" s="9"/>
      <c r="F140" s="9"/>
      <c r="G140" s="9"/>
      <c r="H140" s="9"/>
      <c r="I140" s="9"/>
      <c r="J140" s="9"/>
      <c r="K140" s="2" t="s">
        <v>31</v>
      </c>
      <c r="M140" s="2">
        <f>N140+O140</f>
        <v>0</v>
      </c>
      <c r="N140" s="9"/>
      <c r="O140" s="9"/>
      <c r="P140" s="9"/>
      <c r="Q140" s="9"/>
      <c r="R140" s="9"/>
      <c r="S140" s="9"/>
    </row>
    <row r="141" spans="1:19" ht="12.75">
      <c r="A141" s="2" t="s">
        <v>34</v>
      </c>
      <c r="C141" s="2">
        <f>D141+G141</f>
        <v>0</v>
      </c>
      <c r="D141" s="2">
        <f>E141+F141</f>
        <v>0</v>
      </c>
      <c r="E141" s="9"/>
      <c r="F141" s="9"/>
      <c r="G141" s="9"/>
      <c r="H141" s="9"/>
      <c r="I141" s="9"/>
      <c r="J141" s="9"/>
      <c r="K141" s="2" t="s">
        <v>34</v>
      </c>
      <c r="M141" s="2">
        <f>N141+O141</f>
        <v>0</v>
      </c>
      <c r="N141" s="9"/>
      <c r="O141" s="9"/>
      <c r="P141" s="9"/>
      <c r="Q141" s="9"/>
      <c r="R141" s="9"/>
      <c r="S141" s="9"/>
    </row>
    <row r="142" spans="1:19" ht="12.75">
      <c r="A142" s="2" t="s">
        <v>74</v>
      </c>
      <c r="C142" s="2">
        <f>D142+G142</f>
        <v>0</v>
      </c>
      <c r="D142" s="2">
        <f>E142+F142</f>
        <v>0</v>
      </c>
      <c r="E142" s="9"/>
      <c r="F142" s="9"/>
      <c r="G142" s="9"/>
      <c r="H142" s="9"/>
      <c r="I142" s="9"/>
      <c r="J142" s="9"/>
      <c r="K142" s="2" t="s">
        <v>74</v>
      </c>
      <c r="M142" s="2">
        <f>N142+O142</f>
        <v>0</v>
      </c>
      <c r="N142" s="9"/>
      <c r="O142" s="9"/>
      <c r="P142" s="9"/>
      <c r="Q142" s="9"/>
      <c r="R142" s="9"/>
      <c r="S142" s="9"/>
    </row>
    <row r="143" ht="12"/>
    <row r="144" ht="12.75">
      <c r="A144" s="5"/>
    </row>
    <row r="145" spans="1:11" ht="12.75" customHeight="1">
      <c r="A145" s="5"/>
      <c r="K145" s="5"/>
    </row>
    <row r="146" spans="1:11" ht="12.75">
      <c r="A146" s="2" t="s">
        <v>163</v>
      </c>
      <c r="K146" s="2" t="s">
        <v>163</v>
      </c>
    </row>
    <row r="149" spans="2:12" ht="12.75">
      <c r="B149" s="2" t="s">
        <v>104</v>
      </c>
      <c r="L149" s="2" t="s">
        <v>104</v>
      </c>
    </row>
    <row r="150" spans="2:12" ht="12.75">
      <c r="B150" s="2" t="s">
        <v>214</v>
      </c>
      <c r="L150" s="2" t="s">
        <v>214</v>
      </c>
    </row>
    <row r="152" spans="1:19" s="13" customFormat="1" ht="12.75">
      <c r="A152" s="28"/>
      <c r="B152" s="29"/>
      <c r="C152" s="30"/>
      <c r="D152" s="55" t="s">
        <v>119</v>
      </c>
      <c r="E152" s="56"/>
      <c r="F152" s="57"/>
      <c r="G152" s="30"/>
      <c r="H152" s="55" t="s">
        <v>86</v>
      </c>
      <c r="I152" s="56"/>
      <c r="J152" s="57"/>
      <c r="K152" s="28"/>
      <c r="L152" s="29"/>
      <c r="M152" s="55" t="s">
        <v>127</v>
      </c>
      <c r="N152" s="56"/>
      <c r="O152" s="57"/>
      <c r="P152" s="55" t="s">
        <v>101</v>
      </c>
      <c r="Q152" s="57"/>
      <c r="R152" s="31" t="s">
        <v>4</v>
      </c>
      <c r="S152" s="31" t="s">
        <v>4</v>
      </c>
    </row>
    <row r="153" spans="1:19" s="13" customFormat="1" ht="12.75">
      <c r="A153" s="32"/>
      <c r="B153" s="33"/>
      <c r="C153" s="34" t="s">
        <v>84</v>
      </c>
      <c r="D153" s="60" t="s">
        <v>120</v>
      </c>
      <c r="E153" s="61"/>
      <c r="F153" s="62"/>
      <c r="G153" s="34" t="s">
        <v>5</v>
      </c>
      <c r="H153" s="60" t="s">
        <v>87</v>
      </c>
      <c r="I153" s="61"/>
      <c r="J153" s="62"/>
      <c r="K153" s="32"/>
      <c r="L153" s="33"/>
      <c r="M153" s="60" t="s">
        <v>6</v>
      </c>
      <c r="N153" s="61"/>
      <c r="O153" s="62"/>
      <c r="P153" s="60" t="s">
        <v>102</v>
      </c>
      <c r="Q153" s="62"/>
      <c r="R153" s="34" t="s">
        <v>171</v>
      </c>
      <c r="S153" s="34" t="s">
        <v>131</v>
      </c>
    </row>
    <row r="154" spans="1:19" s="13" customFormat="1" ht="12.75">
      <c r="A154" s="53" t="s">
        <v>117</v>
      </c>
      <c r="B154" s="54"/>
      <c r="C154" s="34" t="s">
        <v>7</v>
      </c>
      <c r="D154" s="30"/>
      <c r="E154" s="55" t="s">
        <v>121</v>
      </c>
      <c r="F154" s="57"/>
      <c r="G154" s="34" t="s">
        <v>7</v>
      </c>
      <c r="H154" s="37" t="s">
        <v>88</v>
      </c>
      <c r="I154" s="55" t="s">
        <v>92</v>
      </c>
      <c r="J154" s="57"/>
      <c r="K154" s="53" t="s">
        <v>125</v>
      </c>
      <c r="L154" s="54"/>
      <c r="M154" s="30"/>
      <c r="N154" s="55" t="s">
        <v>121</v>
      </c>
      <c r="O154" s="57"/>
      <c r="P154" s="31" t="s">
        <v>8</v>
      </c>
      <c r="Q154" s="31" t="s">
        <v>9</v>
      </c>
      <c r="R154" s="34" t="s">
        <v>14</v>
      </c>
      <c r="S154" s="34" t="s">
        <v>14</v>
      </c>
    </row>
    <row r="155" spans="1:19" s="13" customFormat="1" ht="12.75">
      <c r="A155" s="58"/>
      <c r="B155" s="59"/>
      <c r="C155" s="35"/>
      <c r="D155" s="46" t="s">
        <v>10</v>
      </c>
      <c r="E155" s="60" t="s">
        <v>122</v>
      </c>
      <c r="F155" s="62"/>
      <c r="G155" s="35"/>
      <c r="H155" s="46" t="s">
        <v>89</v>
      </c>
      <c r="I155" s="60" t="s">
        <v>98</v>
      </c>
      <c r="J155" s="62"/>
      <c r="K155" s="32"/>
      <c r="L155" s="33"/>
      <c r="M155" s="34" t="s">
        <v>10</v>
      </c>
      <c r="N155" s="60" t="s">
        <v>122</v>
      </c>
      <c r="O155" s="62"/>
      <c r="P155" s="34" t="s">
        <v>12</v>
      </c>
      <c r="Q155" s="34" t="s">
        <v>13</v>
      </c>
      <c r="R155" s="36"/>
      <c r="S155" s="36"/>
    </row>
    <row r="156" spans="1:19" s="13" customFormat="1" ht="12.75">
      <c r="A156" s="58" t="s">
        <v>118</v>
      </c>
      <c r="B156" s="59"/>
      <c r="C156" s="35"/>
      <c r="D156" s="35"/>
      <c r="E156" s="31"/>
      <c r="F156" s="31"/>
      <c r="G156" s="35"/>
      <c r="H156" s="35"/>
      <c r="I156" s="37" t="s">
        <v>93</v>
      </c>
      <c r="J156" s="37" t="s">
        <v>96</v>
      </c>
      <c r="K156" s="58" t="s">
        <v>126</v>
      </c>
      <c r="L156" s="59"/>
      <c r="M156" s="36"/>
      <c r="N156" s="38"/>
      <c r="O156" s="38"/>
      <c r="P156" s="36"/>
      <c r="Q156" s="36"/>
      <c r="R156" s="39" t="s">
        <v>133</v>
      </c>
      <c r="S156" s="39" t="s">
        <v>133</v>
      </c>
    </row>
    <row r="157" spans="1:19" s="13" customFormat="1" ht="12.75">
      <c r="A157" s="32"/>
      <c r="B157" s="33"/>
      <c r="C157" s="39" t="s">
        <v>85</v>
      </c>
      <c r="D157" s="47" t="s">
        <v>15</v>
      </c>
      <c r="E157" s="34" t="s">
        <v>123</v>
      </c>
      <c r="F157" s="34" t="s">
        <v>124</v>
      </c>
      <c r="G157" s="39" t="s">
        <v>11</v>
      </c>
      <c r="H157" s="47" t="s">
        <v>90</v>
      </c>
      <c r="I157" s="46" t="s">
        <v>94</v>
      </c>
      <c r="J157" s="46" t="s">
        <v>97</v>
      </c>
      <c r="K157" s="32"/>
      <c r="L157" s="33"/>
      <c r="M157" s="39" t="s">
        <v>15</v>
      </c>
      <c r="N157" s="34" t="s">
        <v>123</v>
      </c>
      <c r="O157" s="34" t="s">
        <v>124</v>
      </c>
      <c r="P157" s="39" t="s">
        <v>128</v>
      </c>
      <c r="Q157" s="39" t="s">
        <v>129</v>
      </c>
      <c r="R157" s="39" t="s">
        <v>132</v>
      </c>
      <c r="S157" s="39" t="s">
        <v>132</v>
      </c>
    </row>
    <row r="158" spans="1:19" s="13" customFormat="1" ht="12.75">
      <c r="A158" s="40"/>
      <c r="B158" s="41"/>
      <c r="C158" s="42" t="s">
        <v>16</v>
      </c>
      <c r="D158" s="43"/>
      <c r="E158" s="42" t="s">
        <v>81</v>
      </c>
      <c r="F158" s="42" t="s">
        <v>82</v>
      </c>
      <c r="G158" s="44" t="s">
        <v>16</v>
      </c>
      <c r="H158" s="48" t="s">
        <v>91</v>
      </c>
      <c r="I158" s="48" t="s">
        <v>95</v>
      </c>
      <c r="J158" s="48" t="s">
        <v>95</v>
      </c>
      <c r="K158" s="40"/>
      <c r="L158" s="41"/>
      <c r="M158" s="45"/>
      <c r="N158" s="42" t="s">
        <v>99</v>
      </c>
      <c r="O158" s="42" t="s">
        <v>100</v>
      </c>
      <c r="P158" s="42" t="s">
        <v>83</v>
      </c>
      <c r="Q158" s="42" t="s">
        <v>83</v>
      </c>
      <c r="R158" s="42" t="s">
        <v>130</v>
      </c>
      <c r="S158" s="42" t="s">
        <v>134</v>
      </c>
    </row>
    <row r="160" spans="1:19" ht="12.75">
      <c r="A160" s="5" t="s">
        <v>17</v>
      </c>
      <c r="C160" s="2">
        <f>SUM(C162:C173)</f>
        <v>0</v>
      </c>
      <c r="D160" s="2">
        <f aca="true" t="shared" si="19" ref="D160:J160">SUM(D162:D173)</f>
        <v>0</v>
      </c>
      <c r="E160" s="2">
        <f t="shared" si="19"/>
        <v>0</v>
      </c>
      <c r="F160" s="2">
        <f t="shared" si="19"/>
        <v>0</v>
      </c>
      <c r="G160" s="2">
        <f t="shared" si="19"/>
        <v>0</v>
      </c>
      <c r="H160" s="2">
        <f t="shared" si="19"/>
        <v>0</v>
      </c>
      <c r="I160" s="2">
        <f t="shared" si="19"/>
        <v>0</v>
      </c>
      <c r="J160" s="2">
        <f t="shared" si="19"/>
        <v>0</v>
      </c>
      <c r="K160" s="5" t="s">
        <v>17</v>
      </c>
      <c r="M160" s="2">
        <f>SUM(M162:M173)</f>
        <v>0</v>
      </c>
      <c r="N160" s="2">
        <f aca="true" t="shared" si="20" ref="N160:S160">SUM(N162:N173)</f>
        <v>0</v>
      </c>
      <c r="O160" s="2">
        <f t="shared" si="20"/>
        <v>0</v>
      </c>
      <c r="P160" s="2">
        <f t="shared" si="20"/>
        <v>0</v>
      </c>
      <c r="Q160" s="2">
        <f t="shared" si="20"/>
        <v>0</v>
      </c>
      <c r="R160" s="2">
        <f t="shared" si="20"/>
        <v>0</v>
      </c>
      <c r="S160" s="2">
        <f t="shared" si="20"/>
        <v>0</v>
      </c>
    </row>
    <row r="162" spans="1:19" ht="12.75">
      <c r="A162" s="2" t="s">
        <v>23</v>
      </c>
      <c r="C162" s="2">
        <f>D162+G162</f>
        <v>0</v>
      </c>
      <c r="D162" s="2">
        <f>E162+F162</f>
        <v>0</v>
      </c>
      <c r="E162" s="9"/>
      <c r="F162" s="9"/>
      <c r="G162" s="9"/>
      <c r="H162" s="9"/>
      <c r="I162" s="9"/>
      <c r="J162" s="9"/>
      <c r="K162" s="2" t="s">
        <v>23</v>
      </c>
      <c r="M162" s="2">
        <f>N162+O162</f>
        <v>0</v>
      </c>
      <c r="N162" s="9"/>
      <c r="O162" s="9"/>
      <c r="P162" s="9"/>
      <c r="Q162" s="9"/>
      <c r="R162" s="9"/>
      <c r="S162" s="9"/>
    </row>
    <row r="163" spans="1:19" ht="12.75">
      <c r="A163" s="2" t="s">
        <v>24</v>
      </c>
      <c r="C163" s="2">
        <f aca="true" t="shared" si="21" ref="C163:C173">D163+G163</f>
        <v>0</v>
      </c>
      <c r="D163" s="2">
        <f aca="true" t="shared" si="22" ref="D163:D173">E163+F163</f>
        <v>0</v>
      </c>
      <c r="E163" s="9"/>
      <c r="F163" s="9"/>
      <c r="G163" s="9"/>
      <c r="H163" s="9"/>
      <c r="I163" s="9"/>
      <c r="J163" s="9"/>
      <c r="K163" s="2" t="s">
        <v>24</v>
      </c>
      <c r="M163" s="2">
        <f aca="true" t="shared" si="23" ref="M163:M173">N163+O163</f>
        <v>0</v>
      </c>
      <c r="N163" s="9"/>
      <c r="O163" s="9"/>
      <c r="P163" s="9"/>
      <c r="Q163" s="9"/>
      <c r="R163" s="9"/>
      <c r="S163" s="9"/>
    </row>
    <row r="164" spans="1:19" ht="12.75">
      <c r="A164" s="2" t="s">
        <v>78</v>
      </c>
      <c r="C164" s="2">
        <f t="shared" si="21"/>
        <v>0</v>
      </c>
      <c r="D164" s="2">
        <f t="shared" si="22"/>
        <v>0</v>
      </c>
      <c r="E164" s="9"/>
      <c r="F164" s="9"/>
      <c r="G164" s="9"/>
      <c r="H164" s="9"/>
      <c r="I164" s="9"/>
      <c r="J164" s="9"/>
      <c r="K164" s="2" t="s">
        <v>78</v>
      </c>
      <c r="M164" s="2">
        <f t="shared" si="23"/>
        <v>0</v>
      </c>
      <c r="N164" s="9"/>
      <c r="O164" s="9"/>
      <c r="P164" s="9"/>
      <c r="Q164" s="9"/>
      <c r="R164" s="9"/>
      <c r="S164" s="9"/>
    </row>
    <row r="165" spans="1:19" ht="12.75">
      <c r="A165" s="2" t="s">
        <v>29</v>
      </c>
      <c r="C165" s="2">
        <f t="shared" si="21"/>
        <v>0</v>
      </c>
      <c r="D165" s="2">
        <f t="shared" si="22"/>
        <v>0</v>
      </c>
      <c r="E165" s="9"/>
      <c r="F165" s="9"/>
      <c r="G165" s="9"/>
      <c r="H165" s="9"/>
      <c r="I165" s="9"/>
      <c r="J165" s="9"/>
      <c r="K165" s="2" t="s">
        <v>29</v>
      </c>
      <c r="M165" s="2">
        <f t="shared" si="23"/>
        <v>0</v>
      </c>
      <c r="N165" s="9"/>
      <c r="O165" s="9"/>
      <c r="P165" s="9"/>
      <c r="Q165" s="9"/>
      <c r="R165" s="9"/>
      <c r="S165" s="9"/>
    </row>
    <row r="166" spans="1:19" ht="12.75">
      <c r="A166" s="2" t="s">
        <v>32</v>
      </c>
      <c r="C166" s="2">
        <f t="shared" si="21"/>
        <v>0</v>
      </c>
      <c r="D166" s="2">
        <f t="shared" si="22"/>
        <v>0</v>
      </c>
      <c r="E166" s="9"/>
      <c r="F166" s="9"/>
      <c r="G166" s="9"/>
      <c r="H166" s="9"/>
      <c r="I166" s="9"/>
      <c r="J166" s="9"/>
      <c r="K166" s="2" t="s">
        <v>32</v>
      </c>
      <c r="M166" s="2">
        <f t="shared" si="23"/>
        <v>0</v>
      </c>
      <c r="N166" s="9"/>
      <c r="O166" s="9"/>
      <c r="P166" s="9"/>
      <c r="Q166" s="9"/>
      <c r="R166" s="9"/>
      <c r="S166" s="9"/>
    </row>
    <row r="167" spans="1:19" ht="12.75">
      <c r="A167" s="2" t="s">
        <v>158</v>
      </c>
      <c r="C167" s="2">
        <f t="shared" si="21"/>
        <v>0</v>
      </c>
      <c r="D167" s="2">
        <f t="shared" si="22"/>
        <v>0</v>
      </c>
      <c r="E167" s="9"/>
      <c r="F167" s="9"/>
      <c r="G167" s="9"/>
      <c r="H167" s="9"/>
      <c r="I167" s="9"/>
      <c r="J167" s="9"/>
      <c r="K167" s="2" t="s">
        <v>158</v>
      </c>
      <c r="M167" s="2">
        <f t="shared" si="23"/>
        <v>0</v>
      </c>
      <c r="N167" s="9"/>
      <c r="O167" s="9"/>
      <c r="P167" s="9"/>
      <c r="Q167" s="9"/>
      <c r="R167" s="9"/>
      <c r="S167" s="9"/>
    </row>
    <row r="168" spans="1:19" ht="12.75">
      <c r="A168" s="2" t="s">
        <v>40</v>
      </c>
      <c r="C168" s="2">
        <f t="shared" si="21"/>
        <v>0</v>
      </c>
      <c r="D168" s="2">
        <f t="shared" si="22"/>
        <v>0</v>
      </c>
      <c r="E168" s="9"/>
      <c r="F168" s="9"/>
      <c r="G168" s="9"/>
      <c r="H168" s="9"/>
      <c r="I168" s="9"/>
      <c r="J168" s="9"/>
      <c r="K168" s="2" t="s">
        <v>40</v>
      </c>
      <c r="M168" s="2">
        <f t="shared" si="23"/>
        <v>0</v>
      </c>
      <c r="N168" s="9"/>
      <c r="O168" s="9"/>
      <c r="P168" s="9"/>
      <c r="Q168" s="9"/>
      <c r="R168" s="9"/>
      <c r="S168" s="9"/>
    </row>
    <row r="169" spans="1:19" ht="12.75">
      <c r="A169" s="2" t="s">
        <v>43</v>
      </c>
      <c r="C169" s="2">
        <f t="shared" si="21"/>
        <v>0</v>
      </c>
      <c r="D169" s="2">
        <f t="shared" si="22"/>
        <v>0</v>
      </c>
      <c r="E169" s="9"/>
      <c r="F169" s="9"/>
      <c r="G169" s="9"/>
      <c r="H169" s="9"/>
      <c r="I169" s="9"/>
      <c r="J169" s="9"/>
      <c r="K169" s="2" t="s">
        <v>43</v>
      </c>
      <c r="M169" s="2">
        <f t="shared" si="23"/>
        <v>0</v>
      </c>
      <c r="N169" s="9"/>
      <c r="O169" s="9"/>
      <c r="P169" s="9"/>
      <c r="Q169" s="9"/>
      <c r="R169" s="9"/>
      <c r="S169" s="9"/>
    </row>
    <row r="170" spans="1:19" ht="12.75">
      <c r="A170" s="2" t="s">
        <v>47</v>
      </c>
      <c r="C170" s="2">
        <f t="shared" si="21"/>
        <v>0</v>
      </c>
      <c r="D170" s="2">
        <f t="shared" si="22"/>
        <v>0</v>
      </c>
      <c r="E170" s="9"/>
      <c r="F170" s="9"/>
      <c r="G170" s="9"/>
      <c r="H170" s="9"/>
      <c r="I170" s="9"/>
      <c r="J170" s="9"/>
      <c r="K170" s="2" t="s">
        <v>47</v>
      </c>
      <c r="M170" s="2">
        <f t="shared" si="23"/>
        <v>0</v>
      </c>
      <c r="N170" s="9"/>
      <c r="O170" s="9"/>
      <c r="P170" s="9"/>
      <c r="Q170" s="9"/>
      <c r="R170" s="9"/>
      <c r="S170" s="9"/>
    </row>
    <row r="171" spans="1:19" ht="12.75">
      <c r="A171" s="2" t="s">
        <v>54</v>
      </c>
      <c r="C171" s="2">
        <f t="shared" si="21"/>
        <v>0</v>
      </c>
      <c r="D171" s="2">
        <f t="shared" si="22"/>
        <v>0</v>
      </c>
      <c r="E171" s="9"/>
      <c r="F171" s="9"/>
      <c r="G171" s="9"/>
      <c r="H171" s="9"/>
      <c r="I171" s="9"/>
      <c r="J171" s="9"/>
      <c r="K171" s="2" t="s">
        <v>54</v>
      </c>
      <c r="M171" s="2">
        <f t="shared" si="23"/>
        <v>0</v>
      </c>
      <c r="N171" s="9"/>
      <c r="O171" s="9"/>
      <c r="P171" s="9"/>
      <c r="Q171" s="9"/>
      <c r="R171" s="9"/>
      <c r="S171" s="9"/>
    </row>
    <row r="172" spans="1:19" ht="12.75">
      <c r="A172" s="2" t="s">
        <v>65</v>
      </c>
      <c r="C172" s="2">
        <f t="shared" si="21"/>
        <v>0</v>
      </c>
      <c r="D172" s="2">
        <f t="shared" si="22"/>
        <v>0</v>
      </c>
      <c r="E172" s="9"/>
      <c r="F172" s="9"/>
      <c r="G172" s="9"/>
      <c r="H172" s="9"/>
      <c r="I172" s="9"/>
      <c r="J172" s="9"/>
      <c r="K172" s="2" t="s">
        <v>65</v>
      </c>
      <c r="M172" s="2">
        <f t="shared" si="23"/>
        <v>0</v>
      </c>
      <c r="N172" s="9"/>
      <c r="O172" s="9"/>
      <c r="P172" s="9"/>
      <c r="Q172" s="9"/>
      <c r="R172" s="9"/>
      <c r="S172" s="9"/>
    </row>
    <row r="173" spans="1:19" ht="12.75">
      <c r="A173" s="2" t="s">
        <v>69</v>
      </c>
      <c r="C173" s="2">
        <f t="shared" si="21"/>
        <v>0</v>
      </c>
      <c r="D173" s="2">
        <f t="shared" si="22"/>
        <v>0</v>
      </c>
      <c r="E173" s="9"/>
      <c r="F173" s="9"/>
      <c r="G173" s="9"/>
      <c r="H173" s="9"/>
      <c r="I173" s="9"/>
      <c r="J173" s="9"/>
      <c r="K173" s="2" t="s">
        <v>69</v>
      </c>
      <c r="M173" s="2">
        <f t="shared" si="23"/>
        <v>0</v>
      </c>
      <c r="N173" s="9"/>
      <c r="O173" s="9"/>
      <c r="P173" s="9"/>
      <c r="Q173" s="9"/>
      <c r="R173" s="9"/>
      <c r="S173" s="9"/>
    </row>
    <row r="174" ht="12"/>
    <row r="175" ht="12.75">
      <c r="A175" s="5"/>
    </row>
    <row r="176" spans="1:11" ht="12.75" customHeight="1">
      <c r="A176" s="5"/>
      <c r="K176" s="5"/>
    </row>
    <row r="177" spans="1:11" ht="12.75">
      <c r="A177" s="2" t="s">
        <v>110</v>
      </c>
      <c r="K177" s="2" t="s">
        <v>110</v>
      </c>
    </row>
    <row r="180" spans="2:12" ht="12.75">
      <c r="B180" s="2" t="s">
        <v>104</v>
      </c>
      <c r="L180" s="2" t="s">
        <v>104</v>
      </c>
    </row>
    <row r="181" spans="2:12" ht="12.75">
      <c r="B181" s="2" t="s">
        <v>214</v>
      </c>
      <c r="L181" s="2" t="s">
        <v>214</v>
      </c>
    </row>
    <row r="183" spans="1:19" s="13" customFormat="1" ht="12.75">
      <c r="A183" s="28"/>
      <c r="B183" s="29"/>
      <c r="C183" s="30"/>
      <c r="D183" s="55" t="s">
        <v>119</v>
      </c>
      <c r="E183" s="56"/>
      <c r="F183" s="57"/>
      <c r="G183" s="30"/>
      <c r="H183" s="55" t="s">
        <v>86</v>
      </c>
      <c r="I183" s="56"/>
      <c r="J183" s="57"/>
      <c r="K183" s="28"/>
      <c r="L183" s="29"/>
      <c r="M183" s="55" t="s">
        <v>127</v>
      </c>
      <c r="N183" s="56"/>
      <c r="O183" s="57"/>
      <c r="P183" s="55" t="s">
        <v>101</v>
      </c>
      <c r="Q183" s="57"/>
      <c r="R183" s="31" t="s">
        <v>4</v>
      </c>
      <c r="S183" s="31" t="s">
        <v>4</v>
      </c>
    </row>
    <row r="184" spans="1:19" s="13" customFormat="1" ht="12.75">
      <c r="A184" s="32"/>
      <c r="B184" s="33"/>
      <c r="C184" s="34" t="s">
        <v>84</v>
      </c>
      <c r="D184" s="60" t="s">
        <v>120</v>
      </c>
      <c r="E184" s="61"/>
      <c r="F184" s="62"/>
      <c r="G184" s="34" t="s">
        <v>5</v>
      </c>
      <c r="H184" s="60" t="s">
        <v>87</v>
      </c>
      <c r="I184" s="61"/>
      <c r="J184" s="62"/>
      <c r="K184" s="32"/>
      <c r="L184" s="33"/>
      <c r="M184" s="60" t="s">
        <v>6</v>
      </c>
      <c r="N184" s="61"/>
      <c r="O184" s="62"/>
      <c r="P184" s="60" t="s">
        <v>102</v>
      </c>
      <c r="Q184" s="62"/>
      <c r="R184" s="34" t="s">
        <v>171</v>
      </c>
      <c r="S184" s="34" t="s">
        <v>131</v>
      </c>
    </row>
    <row r="185" spans="1:19" s="13" customFormat="1" ht="12.75">
      <c r="A185" s="53" t="s">
        <v>117</v>
      </c>
      <c r="B185" s="54"/>
      <c r="C185" s="34" t="s">
        <v>7</v>
      </c>
      <c r="D185" s="30"/>
      <c r="E185" s="55" t="s">
        <v>121</v>
      </c>
      <c r="F185" s="57"/>
      <c r="G185" s="34" t="s">
        <v>7</v>
      </c>
      <c r="H185" s="37" t="s">
        <v>88</v>
      </c>
      <c r="I185" s="55" t="s">
        <v>92</v>
      </c>
      <c r="J185" s="57"/>
      <c r="K185" s="53" t="s">
        <v>125</v>
      </c>
      <c r="L185" s="54"/>
      <c r="M185" s="30"/>
      <c r="N185" s="55" t="s">
        <v>121</v>
      </c>
      <c r="O185" s="57"/>
      <c r="P185" s="31" t="s">
        <v>8</v>
      </c>
      <c r="Q185" s="31" t="s">
        <v>9</v>
      </c>
      <c r="R185" s="34" t="s">
        <v>14</v>
      </c>
      <c r="S185" s="34" t="s">
        <v>14</v>
      </c>
    </row>
    <row r="186" spans="1:19" s="13" customFormat="1" ht="12.75">
      <c r="A186" s="58"/>
      <c r="B186" s="59"/>
      <c r="C186" s="35"/>
      <c r="D186" s="46" t="s">
        <v>10</v>
      </c>
      <c r="E186" s="60" t="s">
        <v>122</v>
      </c>
      <c r="F186" s="62"/>
      <c r="G186" s="35"/>
      <c r="H186" s="46" t="s">
        <v>89</v>
      </c>
      <c r="I186" s="60" t="s">
        <v>98</v>
      </c>
      <c r="J186" s="62"/>
      <c r="K186" s="32"/>
      <c r="L186" s="33"/>
      <c r="M186" s="34" t="s">
        <v>10</v>
      </c>
      <c r="N186" s="60" t="s">
        <v>122</v>
      </c>
      <c r="O186" s="62"/>
      <c r="P186" s="34" t="s">
        <v>12</v>
      </c>
      <c r="Q186" s="34" t="s">
        <v>13</v>
      </c>
      <c r="R186" s="36"/>
      <c r="S186" s="36"/>
    </row>
    <row r="187" spans="1:19" s="13" customFormat="1" ht="12.75">
      <c r="A187" s="58" t="s">
        <v>118</v>
      </c>
      <c r="B187" s="59"/>
      <c r="C187" s="35"/>
      <c r="D187" s="35"/>
      <c r="E187" s="31"/>
      <c r="F187" s="31"/>
      <c r="G187" s="35"/>
      <c r="H187" s="35"/>
      <c r="I187" s="37" t="s">
        <v>93</v>
      </c>
      <c r="J187" s="37" t="s">
        <v>96</v>
      </c>
      <c r="K187" s="58" t="s">
        <v>126</v>
      </c>
      <c r="L187" s="59"/>
      <c r="M187" s="36"/>
      <c r="N187" s="38"/>
      <c r="O187" s="38"/>
      <c r="P187" s="36"/>
      <c r="Q187" s="36"/>
      <c r="R187" s="39" t="s">
        <v>133</v>
      </c>
      <c r="S187" s="39" t="s">
        <v>133</v>
      </c>
    </row>
    <row r="188" spans="1:19" s="13" customFormat="1" ht="12.75">
      <c r="A188" s="32"/>
      <c r="B188" s="33"/>
      <c r="C188" s="39" t="s">
        <v>85</v>
      </c>
      <c r="D188" s="47" t="s">
        <v>15</v>
      </c>
      <c r="E188" s="34" t="s">
        <v>123</v>
      </c>
      <c r="F188" s="34" t="s">
        <v>124</v>
      </c>
      <c r="G188" s="39" t="s">
        <v>11</v>
      </c>
      <c r="H188" s="47" t="s">
        <v>90</v>
      </c>
      <c r="I188" s="46" t="s">
        <v>94</v>
      </c>
      <c r="J188" s="46" t="s">
        <v>97</v>
      </c>
      <c r="K188" s="32"/>
      <c r="L188" s="33"/>
      <c r="M188" s="39" t="s">
        <v>15</v>
      </c>
      <c r="N188" s="34" t="s">
        <v>123</v>
      </c>
      <c r="O188" s="34" t="s">
        <v>124</v>
      </c>
      <c r="P188" s="39" t="s">
        <v>128</v>
      </c>
      <c r="Q188" s="39" t="s">
        <v>129</v>
      </c>
      <c r="R188" s="39" t="s">
        <v>132</v>
      </c>
      <c r="S188" s="39" t="s">
        <v>132</v>
      </c>
    </row>
    <row r="189" spans="1:19" s="13" customFormat="1" ht="12.75">
      <c r="A189" s="40"/>
      <c r="B189" s="41"/>
      <c r="C189" s="42" t="s">
        <v>16</v>
      </c>
      <c r="D189" s="43"/>
      <c r="E189" s="42" t="s">
        <v>81</v>
      </c>
      <c r="F189" s="42" t="s">
        <v>82</v>
      </c>
      <c r="G189" s="44" t="s">
        <v>16</v>
      </c>
      <c r="H189" s="48" t="s">
        <v>91</v>
      </c>
      <c r="I189" s="48" t="s">
        <v>95</v>
      </c>
      <c r="J189" s="48" t="s">
        <v>95</v>
      </c>
      <c r="K189" s="40"/>
      <c r="L189" s="41"/>
      <c r="M189" s="45"/>
      <c r="N189" s="42" t="s">
        <v>99</v>
      </c>
      <c r="O189" s="42" t="s">
        <v>100</v>
      </c>
      <c r="P189" s="42" t="s">
        <v>83</v>
      </c>
      <c r="Q189" s="42" t="s">
        <v>83</v>
      </c>
      <c r="R189" s="42" t="s">
        <v>130</v>
      </c>
      <c r="S189" s="42" t="s">
        <v>134</v>
      </c>
    </row>
    <row r="191" spans="1:19" ht="12.75">
      <c r="A191" s="5" t="s">
        <v>17</v>
      </c>
      <c r="C191" s="2">
        <f>SUM(C193:C201)</f>
        <v>0</v>
      </c>
      <c r="D191" s="2">
        <f aca="true" t="shared" si="24" ref="D191:J191">SUM(D193:D201)</f>
        <v>0</v>
      </c>
      <c r="E191" s="2">
        <f t="shared" si="24"/>
        <v>0</v>
      </c>
      <c r="F191" s="2">
        <f t="shared" si="24"/>
        <v>0</v>
      </c>
      <c r="G191" s="2">
        <f t="shared" si="24"/>
        <v>0</v>
      </c>
      <c r="H191" s="2">
        <f t="shared" si="24"/>
        <v>0</v>
      </c>
      <c r="I191" s="2">
        <f t="shared" si="24"/>
        <v>0</v>
      </c>
      <c r="J191" s="2">
        <f t="shared" si="24"/>
        <v>0</v>
      </c>
      <c r="K191" s="5" t="s">
        <v>17</v>
      </c>
      <c r="M191" s="2">
        <f>SUM(M193:M201)</f>
        <v>0</v>
      </c>
      <c r="N191" s="2">
        <f aca="true" t="shared" si="25" ref="N191:S191">SUM(N193:N201)</f>
        <v>0</v>
      </c>
      <c r="O191" s="2">
        <f t="shared" si="25"/>
        <v>0</v>
      </c>
      <c r="P191" s="2">
        <f t="shared" si="25"/>
        <v>0</v>
      </c>
      <c r="Q191" s="2">
        <f t="shared" si="25"/>
        <v>0</v>
      </c>
      <c r="R191" s="2">
        <f t="shared" si="25"/>
        <v>0</v>
      </c>
      <c r="S191" s="2">
        <f t="shared" si="25"/>
        <v>0</v>
      </c>
    </row>
    <row r="193" spans="1:19" ht="12.75">
      <c r="A193" s="2" t="s">
        <v>27</v>
      </c>
      <c r="C193" s="2">
        <f>D193+G193</f>
        <v>0</v>
      </c>
      <c r="D193" s="2">
        <f>E193+F193</f>
        <v>0</v>
      </c>
      <c r="E193" s="9"/>
      <c r="F193" s="9"/>
      <c r="G193" s="9"/>
      <c r="H193" s="9"/>
      <c r="I193" s="9"/>
      <c r="J193" s="9"/>
      <c r="K193" s="2" t="s">
        <v>27</v>
      </c>
      <c r="M193" s="2">
        <f>N193+O193</f>
        <v>0</v>
      </c>
      <c r="N193" s="9"/>
      <c r="O193" s="9"/>
      <c r="P193" s="9"/>
      <c r="Q193" s="9"/>
      <c r="R193" s="9"/>
      <c r="S193" s="9"/>
    </row>
    <row r="194" spans="1:19" ht="12.75">
      <c r="A194" s="2" t="s">
        <v>28</v>
      </c>
      <c r="C194" s="2">
        <f aca="true" t="shared" si="26" ref="C194:C201">D194+G194</f>
        <v>0</v>
      </c>
      <c r="D194" s="2">
        <f aca="true" t="shared" si="27" ref="D194:D201">E194+F194</f>
        <v>0</v>
      </c>
      <c r="E194" s="9"/>
      <c r="F194" s="9"/>
      <c r="G194" s="9"/>
      <c r="H194" s="9"/>
      <c r="I194" s="9"/>
      <c r="J194" s="9"/>
      <c r="K194" s="2" t="s">
        <v>28</v>
      </c>
      <c r="M194" s="2">
        <f aca="true" t="shared" si="28" ref="M194:M201">N194+O194</f>
        <v>0</v>
      </c>
      <c r="N194" s="9"/>
      <c r="O194" s="9"/>
      <c r="P194" s="9"/>
      <c r="Q194" s="9"/>
      <c r="R194" s="9"/>
      <c r="S194" s="9"/>
    </row>
    <row r="195" spans="1:19" ht="12.75">
      <c r="A195" s="1" t="s">
        <v>172</v>
      </c>
      <c r="C195" s="2">
        <f t="shared" si="26"/>
        <v>0</v>
      </c>
      <c r="D195" s="2">
        <f t="shared" si="27"/>
        <v>0</v>
      </c>
      <c r="E195" s="9"/>
      <c r="F195" s="9"/>
      <c r="G195" s="9"/>
      <c r="H195" s="9"/>
      <c r="I195" s="9"/>
      <c r="J195" s="9"/>
      <c r="K195" s="1" t="s">
        <v>172</v>
      </c>
      <c r="M195" s="2">
        <f t="shared" si="28"/>
        <v>0</v>
      </c>
      <c r="N195" s="9"/>
      <c r="O195" s="9"/>
      <c r="P195" s="9"/>
      <c r="Q195" s="9"/>
      <c r="R195" s="9"/>
      <c r="S195" s="9"/>
    </row>
    <row r="196" spans="1:19" ht="12.75">
      <c r="A196" s="2" t="s">
        <v>39</v>
      </c>
      <c r="C196" s="2">
        <f t="shared" si="26"/>
        <v>0</v>
      </c>
      <c r="D196" s="2">
        <f t="shared" si="27"/>
        <v>0</v>
      </c>
      <c r="E196" s="9"/>
      <c r="F196" s="9"/>
      <c r="G196" s="9"/>
      <c r="H196" s="9"/>
      <c r="I196" s="9"/>
      <c r="J196" s="9"/>
      <c r="K196" s="2" t="s">
        <v>39</v>
      </c>
      <c r="M196" s="2">
        <f t="shared" si="28"/>
        <v>0</v>
      </c>
      <c r="N196" s="9"/>
      <c r="O196" s="9"/>
      <c r="P196" s="9"/>
      <c r="Q196" s="9"/>
      <c r="R196" s="9"/>
      <c r="S196" s="9"/>
    </row>
    <row r="197" spans="1:19" ht="12.75">
      <c r="A197" s="2" t="s">
        <v>46</v>
      </c>
      <c r="C197" s="2">
        <f t="shared" si="26"/>
        <v>0</v>
      </c>
      <c r="D197" s="2">
        <f t="shared" si="27"/>
        <v>0</v>
      </c>
      <c r="E197" s="9"/>
      <c r="F197" s="9"/>
      <c r="G197" s="9"/>
      <c r="H197" s="9"/>
      <c r="I197" s="9"/>
      <c r="J197" s="9"/>
      <c r="K197" s="2" t="s">
        <v>46</v>
      </c>
      <c r="M197" s="2">
        <f t="shared" si="28"/>
        <v>0</v>
      </c>
      <c r="N197" s="9"/>
      <c r="O197" s="9"/>
      <c r="P197" s="9"/>
      <c r="Q197" s="9"/>
      <c r="R197" s="9"/>
      <c r="S197" s="9"/>
    </row>
    <row r="198" spans="1:19" ht="12.75">
      <c r="A198" s="2" t="s">
        <v>53</v>
      </c>
      <c r="C198" s="2">
        <f t="shared" si="26"/>
        <v>0</v>
      </c>
      <c r="D198" s="2">
        <f t="shared" si="27"/>
        <v>0</v>
      </c>
      <c r="E198" s="9"/>
      <c r="F198" s="9"/>
      <c r="G198" s="9"/>
      <c r="H198" s="9"/>
      <c r="I198" s="9"/>
      <c r="J198" s="9"/>
      <c r="K198" s="2" t="s">
        <v>53</v>
      </c>
      <c r="M198" s="2">
        <f t="shared" si="28"/>
        <v>0</v>
      </c>
      <c r="N198" s="9"/>
      <c r="O198" s="9"/>
      <c r="P198" s="9"/>
      <c r="Q198" s="9"/>
      <c r="R198" s="9"/>
      <c r="S198" s="9"/>
    </row>
    <row r="199" spans="1:19" ht="12.75">
      <c r="A199" s="2" t="s">
        <v>59</v>
      </c>
      <c r="C199" s="2">
        <f t="shared" si="26"/>
        <v>0</v>
      </c>
      <c r="D199" s="2">
        <f t="shared" si="27"/>
        <v>0</v>
      </c>
      <c r="E199" s="9"/>
      <c r="F199" s="9"/>
      <c r="G199" s="9"/>
      <c r="H199" s="9"/>
      <c r="I199" s="9"/>
      <c r="J199" s="9"/>
      <c r="K199" s="2" t="s">
        <v>59</v>
      </c>
      <c r="M199" s="2">
        <f t="shared" si="28"/>
        <v>0</v>
      </c>
      <c r="N199" s="9"/>
      <c r="O199" s="9"/>
      <c r="P199" s="9"/>
      <c r="Q199" s="9"/>
      <c r="R199" s="9"/>
      <c r="S199" s="9"/>
    </row>
    <row r="200" spans="1:19" ht="12.75">
      <c r="A200" s="2" t="s">
        <v>75</v>
      </c>
      <c r="C200" s="2">
        <f t="shared" si="26"/>
        <v>0</v>
      </c>
      <c r="D200" s="2">
        <f t="shared" si="27"/>
        <v>0</v>
      </c>
      <c r="E200" s="9"/>
      <c r="F200" s="9"/>
      <c r="G200" s="9"/>
      <c r="H200" s="9"/>
      <c r="I200" s="9"/>
      <c r="J200" s="9"/>
      <c r="K200" s="2" t="s">
        <v>75</v>
      </c>
      <c r="M200" s="2">
        <f>N200+O200</f>
        <v>0</v>
      </c>
      <c r="N200" s="9"/>
      <c r="O200" s="9"/>
      <c r="P200" s="9"/>
      <c r="Q200" s="9"/>
      <c r="R200" s="9"/>
      <c r="S200" s="9"/>
    </row>
    <row r="201" spans="1:19" ht="12.75">
      <c r="A201" s="2" t="s">
        <v>62</v>
      </c>
      <c r="C201" s="2">
        <f t="shared" si="26"/>
        <v>0</v>
      </c>
      <c r="D201" s="2">
        <f t="shared" si="27"/>
        <v>0</v>
      </c>
      <c r="E201" s="9"/>
      <c r="F201" s="9"/>
      <c r="G201" s="9"/>
      <c r="H201" s="9"/>
      <c r="I201" s="9"/>
      <c r="J201" s="9"/>
      <c r="K201" s="2" t="s">
        <v>62</v>
      </c>
      <c r="M201" s="2">
        <f t="shared" si="28"/>
        <v>0</v>
      </c>
      <c r="N201" s="9"/>
      <c r="O201" s="9"/>
      <c r="P201" s="9"/>
      <c r="Q201" s="9"/>
      <c r="R201" s="9"/>
      <c r="S201" s="9"/>
    </row>
    <row r="203" ht="12.75">
      <c r="A203" s="5"/>
    </row>
    <row r="204" spans="1:11" ht="12.75" customHeight="1">
      <c r="A204" s="5"/>
      <c r="K204" s="5"/>
    </row>
    <row r="205" spans="1:11" ht="12.75">
      <c r="A205" s="2" t="s">
        <v>180</v>
      </c>
      <c r="K205" s="2" t="s">
        <v>180</v>
      </c>
    </row>
    <row r="208" spans="2:12" ht="12.75">
      <c r="B208" s="2" t="s">
        <v>104</v>
      </c>
      <c r="L208" s="2" t="s">
        <v>104</v>
      </c>
    </row>
    <row r="209" spans="2:12" ht="12.75">
      <c r="B209" s="2" t="s">
        <v>214</v>
      </c>
      <c r="L209" s="2" t="s">
        <v>214</v>
      </c>
    </row>
    <row r="211" spans="1:19" s="13" customFormat="1" ht="12.75">
      <c r="A211" s="28"/>
      <c r="B211" s="29"/>
      <c r="C211" s="30"/>
      <c r="D211" s="55" t="s">
        <v>119</v>
      </c>
      <c r="E211" s="56"/>
      <c r="F211" s="57"/>
      <c r="G211" s="30"/>
      <c r="H211" s="55" t="s">
        <v>86</v>
      </c>
      <c r="I211" s="56"/>
      <c r="J211" s="57"/>
      <c r="K211" s="28"/>
      <c r="L211" s="29"/>
      <c r="M211" s="55" t="s">
        <v>127</v>
      </c>
      <c r="N211" s="56"/>
      <c r="O211" s="57"/>
      <c r="P211" s="55" t="s">
        <v>101</v>
      </c>
      <c r="Q211" s="57"/>
      <c r="R211" s="31" t="s">
        <v>4</v>
      </c>
      <c r="S211" s="31" t="s">
        <v>4</v>
      </c>
    </row>
    <row r="212" spans="1:19" s="13" customFormat="1" ht="12.75">
      <c r="A212" s="32"/>
      <c r="B212" s="33"/>
      <c r="C212" s="34" t="s">
        <v>84</v>
      </c>
      <c r="D212" s="60" t="s">
        <v>120</v>
      </c>
      <c r="E212" s="61"/>
      <c r="F212" s="62"/>
      <c r="G212" s="34" t="s">
        <v>5</v>
      </c>
      <c r="H212" s="60" t="s">
        <v>87</v>
      </c>
      <c r="I212" s="61"/>
      <c r="J212" s="62"/>
      <c r="K212" s="32"/>
      <c r="L212" s="33"/>
      <c r="M212" s="60" t="s">
        <v>6</v>
      </c>
      <c r="N212" s="61"/>
      <c r="O212" s="62"/>
      <c r="P212" s="60" t="s">
        <v>102</v>
      </c>
      <c r="Q212" s="62"/>
      <c r="R212" s="34" t="s">
        <v>171</v>
      </c>
      <c r="S212" s="34" t="s">
        <v>131</v>
      </c>
    </row>
    <row r="213" spans="1:19" s="13" customFormat="1" ht="12.75">
      <c r="A213" s="53" t="s">
        <v>117</v>
      </c>
      <c r="B213" s="54"/>
      <c r="C213" s="34" t="s">
        <v>7</v>
      </c>
      <c r="D213" s="30"/>
      <c r="E213" s="55" t="s">
        <v>121</v>
      </c>
      <c r="F213" s="57"/>
      <c r="G213" s="34" t="s">
        <v>7</v>
      </c>
      <c r="H213" s="37" t="s">
        <v>88</v>
      </c>
      <c r="I213" s="55" t="s">
        <v>92</v>
      </c>
      <c r="J213" s="57"/>
      <c r="K213" s="53" t="s">
        <v>125</v>
      </c>
      <c r="L213" s="54"/>
      <c r="M213" s="30"/>
      <c r="N213" s="55" t="s">
        <v>121</v>
      </c>
      <c r="O213" s="57"/>
      <c r="P213" s="31" t="s">
        <v>8</v>
      </c>
      <c r="Q213" s="31" t="s">
        <v>9</v>
      </c>
      <c r="R213" s="34" t="s">
        <v>14</v>
      </c>
      <c r="S213" s="34" t="s">
        <v>14</v>
      </c>
    </row>
    <row r="214" spans="1:19" s="13" customFormat="1" ht="12.75">
      <c r="A214" s="58"/>
      <c r="B214" s="59"/>
      <c r="C214" s="35"/>
      <c r="D214" s="46" t="s">
        <v>10</v>
      </c>
      <c r="E214" s="60" t="s">
        <v>122</v>
      </c>
      <c r="F214" s="62"/>
      <c r="G214" s="35"/>
      <c r="H214" s="46" t="s">
        <v>89</v>
      </c>
      <c r="I214" s="60" t="s">
        <v>98</v>
      </c>
      <c r="J214" s="62"/>
      <c r="K214" s="32"/>
      <c r="L214" s="33"/>
      <c r="M214" s="34" t="s">
        <v>10</v>
      </c>
      <c r="N214" s="60" t="s">
        <v>122</v>
      </c>
      <c r="O214" s="62"/>
      <c r="P214" s="34" t="s">
        <v>12</v>
      </c>
      <c r="Q214" s="34" t="s">
        <v>13</v>
      </c>
      <c r="R214" s="36"/>
      <c r="S214" s="36"/>
    </row>
    <row r="215" spans="1:19" s="13" customFormat="1" ht="12.75">
      <c r="A215" s="58" t="s">
        <v>118</v>
      </c>
      <c r="B215" s="59"/>
      <c r="C215" s="35"/>
      <c r="D215" s="35"/>
      <c r="E215" s="31"/>
      <c r="F215" s="31"/>
      <c r="G215" s="35"/>
      <c r="H215" s="35"/>
      <c r="I215" s="37" t="s">
        <v>93</v>
      </c>
      <c r="J215" s="37" t="s">
        <v>96</v>
      </c>
      <c r="K215" s="58" t="s">
        <v>126</v>
      </c>
      <c r="L215" s="59"/>
      <c r="M215" s="36"/>
      <c r="N215" s="38"/>
      <c r="O215" s="38"/>
      <c r="P215" s="36"/>
      <c r="Q215" s="36"/>
      <c r="R215" s="39" t="s">
        <v>133</v>
      </c>
      <c r="S215" s="39" t="s">
        <v>133</v>
      </c>
    </row>
    <row r="216" spans="1:19" s="13" customFormat="1" ht="12.75">
      <c r="A216" s="32"/>
      <c r="B216" s="33"/>
      <c r="C216" s="39" t="s">
        <v>85</v>
      </c>
      <c r="D216" s="47" t="s">
        <v>15</v>
      </c>
      <c r="E216" s="34" t="s">
        <v>123</v>
      </c>
      <c r="F216" s="34" t="s">
        <v>124</v>
      </c>
      <c r="G216" s="39" t="s">
        <v>11</v>
      </c>
      <c r="H216" s="47" t="s">
        <v>90</v>
      </c>
      <c r="I216" s="46" t="s">
        <v>94</v>
      </c>
      <c r="J216" s="46" t="s">
        <v>97</v>
      </c>
      <c r="K216" s="32"/>
      <c r="L216" s="33"/>
      <c r="M216" s="39" t="s">
        <v>15</v>
      </c>
      <c r="N216" s="34" t="s">
        <v>123</v>
      </c>
      <c r="O216" s="34" t="s">
        <v>124</v>
      </c>
      <c r="P216" s="39" t="s">
        <v>128</v>
      </c>
      <c r="Q216" s="39" t="s">
        <v>129</v>
      </c>
      <c r="R216" s="39" t="s">
        <v>132</v>
      </c>
      <c r="S216" s="39" t="s">
        <v>132</v>
      </c>
    </row>
    <row r="217" spans="1:19" s="13" customFormat="1" ht="12.75">
      <c r="A217" s="40"/>
      <c r="B217" s="41"/>
      <c r="C217" s="42" t="s">
        <v>16</v>
      </c>
      <c r="D217" s="43"/>
      <c r="E217" s="42" t="s">
        <v>81</v>
      </c>
      <c r="F217" s="42" t="s">
        <v>82</v>
      </c>
      <c r="G217" s="44" t="s">
        <v>16</v>
      </c>
      <c r="H217" s="48" t="s">
        <v>91</v>
      </c>
      <c r="I217" s="48" t="s">
        <v>95</v>
      </c>
      <c r="J217" s="48" t="s">
        <v>95</v>
      </c>
      <c r="K217" s="40"/>
      <c r="L217" s="41"/>
      <c r="M217" s="45"/>
      <c r="N217" s="42" t="s">
        <v>99</v>
      </c>
      <c r="O217" s="42" t="s">
        <v>100</v>
      </c>
      <c r="P217" s="42" t="s">
        <v>83</v>
      </c>
      <c r="Q217" s="42" t="s">
        <v>83</v>
      </c>
      <c r="R217" s="42" t="s">
        <v>130</v>
      </c>
      <c r="S217" s="42" t="s">
        <v>134</v>
      </c>
    </row>
    <row r="219" spans="1:19" ht="12.75">
      <c r="A219" s="5" t="s">
        <v>17</v>
      </c>
      <c r="C219" s="2">
        <f>SUM(C221:C224)</f>
        <v>0</v>
      </c>
      <c r="D219" s="2">
        <f aca="true" t="shared" si="29" ref="D219:J219">SUM(D221:D224)</f>
        <v>0</v>
      </c>
      <c r="E219" s="2">
        <f t="shared" si="29"/>
        <v>0</v>
      </c>
      <c r="F219" s="2">
        <f t="shared" si="29"/>
        <v>0</v>
      </c>
      <c r="G219" s="2">
        <f t="shared" si="29"/>
        <v>0</v>
      </c>
      <c r="H219" s="2">
        <f t="shared" si="29"/>
        <v>0</v>
      </c>
      <c r="I219" s="2">
        <f t="shared" si="29"/>
        <v>0</v>
      </c>
      <c r="J219" s="2">
        <f t="shared" si="29"/>
        <v>0</v>
      </c>
      <c r="K219" s="5" t="s">
        <v>17</v>
      </c>
      <c r="M219" s="2">
        <f>SUM(M221:M224)</f>
        <v>0</v>
      </c>
      <c r="N219" s="2">
        <f aca="true" t="shared" si="30" ref="N219:S219">SUM(N221:N224)</f>
        <v>0</v>
      </c>
      <c r="O219" s="2">
        <f t="shared" si="30"/>
        <v>0</v>
      </c>
      <c r="P219" s="2">
        <f t="shared" si="30"/>
        <v>0</v>
      </c>
      <c r="Q219" s="2">
        <f t="shared" si="30"/>
        <v>0</v>
      </c>
      <c r="R219" s="2">
        <f t="shared" si="30"/>
        <v>0</v>
      </c>
      <c r="S219" s="2">
        <f t="shared" si="30"/>
        <v>0</v>
      </c>
    </row>
    <row r="221" spans="1:19" ht="12.75">
      <c r="A221" s="2" t="s">
        <v>232</v>
      </c>
      <c r="C221" s="2">
        <f>D221+G221</f>
        <v>0</v>
      </c>
      <c r="D221" s="2">
        <f>E221+F221</f>
        <v>0</v>
      </c>
      <c r="E221" s="9"/>
      <c r="F221" s="9"/>
      <c r="G221" s="9"/>
      <c r="H221" s="9"/>
      <c r="I221" s="9"/>
      <c r="J221" s="9"/>
      <c r="K221" s="2" t="s">
        <v>232</v>
      </c>
      <c r="M221" s="2">
        <f>N221+O221</f>
        <v>0</v>
      </c>
      <c r="N221" s="9"/>
      <c r="O221" s="9"/>
      <c r="P221" s="9"/>
      <c r="Q221" s="9"/>
      <c r="R221" s="9"/>
      <c r="S221" s="9"/>
    </row>
    <row r="222" spans="1:19" ht="12.75">
      <c r="A222" s="2" t="s">
        <v>38</v>
      </c>
      <c r="C222" s="2">
        <f>D222+G222</f>
        <v>0</v>
      </c>
      <c r="D222" s="2">
        <f>E222+F222</f>
        <v>0</v>
      </c>
      <c r="E222" s="9"/>
      <c r="F222" s="9"/>
      <c r="G222" s="9"/>
      <c r="H222" s="9"/>
      <c r="I222" s="9"/>
      <c r="J222" s="9"/>
      <c r="K222" s="2" t="s">
        <v>38</v>
      </c>
      <c r="M222" s="2">
        <f>N222+O222</f>
        <v>0</v>
      </c>
      <c r="N222" s="9"/>
      <c r="O222" s="9"/>
      <c r="P222" s="9"/>
      <c r="Q222" s="9"/>
      <c r="R222" s="9"/>
      <c r="S222" s="9"/>
    </row>
    <row r="223" spans="1:19" ht="12.75">
      <c r="A223" s="2" t="s">
        <v>51</v>
      </c>
      <c r="C223" s="2">
        <f>D223+G223</f>
        <v>0</v>
      </c>
      <c r="D223" s="2">
        <f>E223+F223</f>
        <v>0</v>
      </c>
      <c r="E223" s="9"/>
      <c r="F223" s="9"/>
      <c r="G223" s="9"/>
      <c r="H223" s="9"/>
      <c r="I223" s="9"/>
      <c r="J223" s="9"/>
      <c r="K223" s="2" t="s">
        <v>51</v>
      </c>
      <c r="M223" s="2">
        <f>N223+O223</f>
        <v>0</v>
      </c>
      <c r="N223" s="9"/>
      <c r="O223" s="9"/>
      <c r="P223" s="9"/>
      <c r="Q223" s="9"/>
      <c r="R223" s="9"/>
      <c r="S223" s="9"/>
    </row>
    <row r="224" spans="1:19" ht="12.75">
      <c r="A224" s="2" t="s">
        <v>58</v>
      </c>
      <c r="C224" s="2">
        <f>D224+G224</f>
        <v>0</v>
      </c>
      <c r="D224" s="2">
        <f>E224+F224</f>
        <v>0</v>
      </c>
      <c r="E224" s="9"/>
      <c r="F224" s="9"/>
      <c r="G224" s="9"/>
      <c r="H224" s="9"/>
      <c r="I224" s="9"/>
      <c r="J224" s="9"/>
      <c r="K224" s="2" t="s">
        <v>58</v>
      </c>
      <c r="M224" s="2">
        <f>N224+O224</f>
        <v>0</v>
      </c>
      <c r="N224" s="9"/>
      <c r="O224" s="9"/>
      <c r="P224" s="9"/>
      <c r="Q224" s="9"/>
      <c r="R224" s="9"/>
      <c r="S224" s="9"/>
    </row>
    <row r="225" ht="12"/>
    <row r="226" ht="12.75">
      <c r="A226" s="5"/>
    </row>
    <row r="227" spans="1:11" ht="12.75" customHeight="1">
      <c r="A227" s="5"/>
      <c r="K227" s="5"/>
    </row>
    <row r="228" spans="1:11" ht="12.75">
      <c r="A228" s="2" t="s">
        <v>141</v>
      </c>
      <c r="K228" s="2" t="s">
        <v>141</v>
      </c>
    </row>
    <row r="231" spans="2:12" ht="12.75">
      <c r="B231" s="2" t="s">
        <v>104</v>
      </c>
      <c r="L231" s="2" t="s">
        <v>104</v>
      </c>
    </row>
    <row r="232" spans="2:12" ht="12.75">
      <c r="B232" s="2" t="s">
        <v>214</v>
      </c>
      <c r="L232" s="2" t="s">
        <v>214</v>
      </c>
    </row>
    <row r="234" spans="1:19" s="13" customFormat="1" ht="12.75">
      <c r="A234" s="28"/>
      <c r="B234" s="29"/>
      <c r="C234" s="30"/>
      <c r="D234" s="55" t="s">
        <v>119</v>
      </c>
      <c r="E234" s="56"/>
      <c r="F234" s="57"/>
      <c r="G234" s="30"/>
      <c r="H234" s="55" t="s">
        <v>86</v>
      </c>
      <c r="I234" s="56"/>
      <c r="J234" s="57"/>
      <c r="K234" s="28"/>
      <c r="L234" s="29"/>
      <c r="M234" s="55" t="s">
        <v>127</v>
      </c>
      <c r="N234" s="56"/>
      <c r="O234" s="57"/>
      <c r="P234" s="55" t="s">
        <v>101</v>
      </c>
      <c r="Q234" s="57"/>
      <c r="R234" s="31" t="s">
        <v>4</v>
      </c>
      <c r="S234" s="31" t="s">
        <v>4</v>
      </c>
    </row>
    <row r="235" spans="1:19" s="13" customFormat="1" ht="12.75">
      <c r="A235" s="32"/>
      <c r="B235" s="33"/>
      <c r="C235" s="34" t="s">
        <v>84</v>
      </c>
      <c r="D235" s="60" t="s">
        <v>120</v>
      </c>
      <c r="E235" s="61"/>
      <c r="F235" s="62"/>
      <c r="G235" s="34" t="s">
        <v>5</v>
      </c>
      <c r="H235" s="60" t="s">
        <v>87</v>
      </c>
      <c r="I235" s="61"/>
      <c r="J235" s="62"/>
      <c r="K235" s="32"/>
      <c r="L235" s="33"/>
      <c r="M235" s="60" t="s">
        <v>6</v>
      </c>
      <c r="N235" s="61"/>
      <c r="O235" s="62"/>
      <c r="P235" s="60" t="s">
        <v>102</v>
      </c>
      <c r="Q235" s="62"/>
      <c r="R235" s="34" t="s">
        <v>171</v>
      </c>
      <c r="S235" s="34" t="s">
        <v>131</v>
      </c>
    </row>
    <row r="236" spans="1:19" s="13" customFormat="1" ht="12.75">
      <c r="A236" s="53" t="s">
        <v>117</v>
      </c>
      <c r="B236" s="54"/>
      <c r="C236" s="34" t="s">
        <v>7</v>
      </c>
      <c r="D236" s="30"/>
      <c r="E236" s="55" t="s">
        <v>121</v>
      </c>
      <c r="F236" s="57"/>
      <c r="G236" s="34" t="s">
        <v>7</v>
      </c>
      <c r="H236" s="37" t="s">
        <v>88</v>
      </c>
      <c r="I236" s="55" t="s">
        <v>92</v>
      </c>
      <c r="J236" s="57"/>
      <c r="K236" s="53" t="s">
        <v>125</v>
      </c>
      <c r="L236" s="54"/>
      <c r="M236" s="30"/>
      <c r="N236" s="55" t="s">
        <v>121</v>
      </c>
      <c r="O236" s="57"/>
      <c r="P236" s="31" t="s">
        <v>8</v>
      </c>
      <c r="Q236" s="31" t="s">
        <v>9</v>
      </c>
      <c r="R236" s="34" t="s">
        <v>14</v>
      </c>
      <c r="S236" s="34" t="s">
        <v>14</v>
      </c>
    </row>
    <row r="237" spans="1:19" s="13" customFormat="1" ht="12.75">
      <c r="A237" s="58"/>
      <c r="B237" s="59"/>
      <c r="C237" s="35"/>
      <c r="D237" s="46" t="s">
        <v>10</v>
      </c>
      <c r="E237" s="60" t="s">
        <v>122</v>
      </c>
      <c r="F237" s="62"/>
      <c r="G237" s="35"/>
      <c r="H237" s="46" t="s">
        <v>89</v>
      </c>
      <c r="I237" s="60" t="s">
        <v>98</v>
      </c>
      <c r="J237" s="62"/>
      <c r="K237" s="32"/>
      <c r="L237" s="33"/>
      <c r="M237" s="34" t="s">
        <v>10</v>
      </c>
      <c r="N237" s="60" t="s">
        <v>122</v>
      </c>
      <c r="O237" s="62"/>
      <c r="P237" s="34" t="s">
        <v>12</v>
      </c>
      <c r="Q237" s="34" t="s">
        <v>13</v>
      </c>
      <c r="R237" s="36"/>
      <c r="S237" s="36"/>
    </row>
    <row r="238" spans="1:19" s="13" customFormat="1" ht="12.75">
      <c r="A238" s="58" t="s">
        <v>118</v>
      </c>
      <c r="B238" s="59"/>
      <c r="C238" s="35"/>
      <c r="D238" s="35"/>
      <c r="E238" s="31"/>
      <c r="F238" s="31"/>
      <c r="G238" s="35"/>
      <c r="H238" s="35"/>
      <c r="I238" s="37" t="s">
        <v>93</v>
      </c>
      <c r="J238" s="37" t="s">
        <v>96</v>
      </c>
      <c r="K238" s="58" t="s">
        <v>126</v>
      </c>
      <c r="L238" s="59"/>
      <c r="M238" s="36"/>
      <c r="N238" s="38"/>
      <c r="O238" s="38"/>
      <c r="P238" s="36"/>
      <c r="Q238" s="36"/>
      <c r="R238" s="39" t="s">
        <v>133</v>
      </c>
      <c r="S238" s="39" t="s">
        <v>133</v>
      </c>
    </row>
    <row r="239" spans="1:19" s="13" customFormat="1" ht="12.75">
      <c r="A239" s="32"/>
      <c r="B239" s="33"/>
      <c r="C239" s="39" t="s">
        <v>85</v>
      </c>
      <c r="D239" s="47" t="s">
        <v>15</v>
      </c>
      <c r="E239" s="34" t="s">
        <v>123</v>
      </c>
      <c r="F239" s="34" t="s">
        <v>124</v>
      </c>
      <c r="G239" s="39" t="s">
        <v>11</v>
      </c>
      <c r="H239" s="47" t="s">
        <v>90</v>
      </c>
      <c r="I239" s="46" t="s">
        <v>94</v>
      </c>
      <c r="J239" s="46" t="s">
        <v>97</v>
      </c>
      <c r="K239" s="32"/>
      <c r="L239" s="33"/>
      <c r="M239" s="39" t="s">
        <v>15</v>
      </c>
      <c r="N239" s="34" t="s">
        <v>123</v>
      </c>
      <c r="O239" s="34" t="s">
        <v>124</v>
      </c>
      <c r="P239" s="39" t="s">
        <v>128</v>
      </c>
      <c r="Q239" s="39" t="s">
        <v>129</v>
      </c>
      <c r="R239" s="39" t="s">
        <v>132</v>
      </c>
      <c r="S239" s="39" t="s">
        <v>132</v>
      </c>
    </row>
    <row r="240" spans="1:19" s="13" customFormat="1" ht="12.75">
      <c r="A240" s="40"/>
      <c r="B240" s="41"/>
      <c r="C240" s="42" t="s">
        <v>16</v>
      </c>
      <c r="D240" s="43"/>
      <c r="E240" s="42" t="s">
        <v>81</v>
      </c>
      <c r="F240" s="42" t="s">
        <v>82</v>
      </c>
      <c r="G240" s="44" t="s">
        <v>16</v>
      </c>
      <c r="H240" s="48" t="s">
        <v>91</v>
      </c>
      <c r="I240" s="48" t="s">
        <v>95</v>
      </c>
      <c r="J240" s="48" t="s">
        <v>95</v>
      </c>
      <c r="K240" s="40"/>
      <c r="L240" s="41"/>
      <c r="M240" s="45"/>
      <c r="N240" s="42" t="s">
        <v>99</v>
      </c>
      <c r="O240" s="42" t="s">
        <v>100</v>
      </c>
      <c r="P240" s="42" t="s">
        <v>83</v>
      </c>
      <c r="Q240" s="42" t="s">
        <v>83</v>
      </c>
      <c r="R240" s="42" t="s">
        <v>130</v>
      </c>
      <c r="S240" s="42" t="s">
        <v>134</v>
      </c>
    </row>
    <row r="242" spans="1:19" ht="12.75">
      <c r="A242" s="5" t="s">
        <v>17</v>
      </c>
      <c r="C242" s="2">
        <f>SUM(C244:C252)</f>
        <v>0</v>
      </c>
      <c r="D242" s="2">
        <f aca="true" t="shared" si="31" ref="D242:J242">SUM(D244:D252)</f>
        <v>0</v>
      </c>
      <c r="E242" s="2">
        <f t="shared" si="31"/>
        <v>0</v>
      </c>
      <c r="F242" s="2">
        <f t="shared" si="31"/>
        <v>0</v>
      </c>
      <c r="G242" s="2">
        <f t="shared" si="31"/>
        <v>0</v>
      </c>
      <c r="H242" s="2">
        <f t="shared" si="31"/>
        <v>0</v>
      </c>
      <c r="I242" s="2">
        <f t="shared" si="31"/>
        <v>0</v>
      </c>
      <c r="J242" s="2">
        <f t="shared" si="31"/>
        <v>0</v>
      </c>
      <c r="K242" s="5" t="s">
        <v>17</v>
      </c>
      <c r="M242" s="2">
        <f>SUM(M244:M252)</f>
        <v>0</v>
      </c>
      <c r="N242" s="2">
        <f aca="true" t="shared" si="32" ref="N242:S242">SUM(N244:N252)</f>
        <v>0</v>
      </c>
      <c r="O242" s="2">
        <f t="shared" si="32"/>
        <v>0</v>
      </c>
      <c r="P242" s="2">
        <f t="shared" si="32"/>
        <v>0</v>
      </c>
      <c r="Q242" s="2">
        <f t="shared" si="32"/>
        <v>0</v>
      </c>
      <c r="R242" s="2">
        <f t="shared" si="32"/>
        <v>0</v>
      </c>
      <c r="S242" s="2">
        <f t="shared" si="32"/>
        <v>0</v>
      </c>
    </row>
    <row r="244" spans="1:19" ht="12.75">
      <c r="A244" s="2" t="s">
        <v>174</v>
      </c>
      <c r="C244" s="2">
        <f>D244+G244</f>
        <v>0</v>
      </c>
      <c r="D244" s="2">
        <f>E244+F244</f>
        <v>0</v>
      </c>
      <c r="E244" s="9"/>
      <c r="F244" s="9"/>
      <c r="G244" s="9"/>
      <c r="H244" s="9"/>
      <c r="I244" s="9"/>
      <c r="J244" s="9"/>
      <c r="K244" s="2" t="s">
        <v>174</v>
      </c>
      <c r="M244" s="2">
        <f>N244+O244</f>
        <v>0</v>
      </c>
      <c r="N244" s="9"/>
      <c r="O244" s="9"/>
      <c r="P244" s="9"/>
      <c r="Q244" s="9"/>
      <c r="R244" s="9"/>
      <c r="S244" s="9"/>
    </row>
    <row r="245" spans="1:19" ht="12.75">
      <c r="A245" s="11" t="s">
        <v>116</v>
      </c>
      <c r="C245" s="2">
        <f aca="true" t="shared" si="33" ref="C245:C252">D245+G245</f>
        <v>0</v>
      </c>
      <c r="D245" s="2">
        <f aca="true" t="shared" si="34" ref="D245:D252">E245+F245</f>
        <v>0</v>
      </c>
      <c r="E245" s="9"/>
      <c r="F245" s="9"/>
      <c r="G245" s="9"/>
      <c r="H245" s="9"/>
      <c r="I245" s="9"/>
      <c r="J245" s="9"/>
      <c r="K245" s="11" t="s">
        <v>116</v>
      </c>
      <c r="M245" s="2">
        <f aca="true" t="shared" si="35" ref="M245:M252">N245+O245</f>
        <v>0</v>
      </c>
      <c r="N245" s="9"/>
      <c r="O245" s="9"/>
      <c r="P245" s="9"/>
      <c r="Q245" s="9"/>
      <c r="R245" s="9"/>
      <c r="S245" s="9"/>
    </row>
    <row r="246" spans="1:19" ht="12.75">
      <c r="A246" s="11" t="s">
        <v>115</v>
      </c>
      <c r="C246" s="2">
        <f t="shared" si="33"/>
        <v>0</v>
      </c>
      <c r="D246" s="2">
        <f t="shared" si="34"/>
        <v>0</v>
      </c>
      <c r="E246" s="9"/>
      <c r="F246" s="9"/>
      <c r="G246" s="9"/>
      <c r="H246" s="9"/>
      <c r="I246" s="9"/>
      <c r="J246" s="9"/>
      <c r="K246" s="11" t="s">
        <v>115</v>
      </c>
      <c r="M246" s="2">
        <f t="shared" si="35"/>
        <v>0</v>
      </c>
      <c r="N246" s="9"/>
      <c r="O246" s="9"/>
      <c r="P246" s="9"/>
      <c r="Q246" s="9"/>
      <c r="R246" s="9"/>
      <c r="S246" s="9"/>
    </row>
    <row r="247" spans="1:19" ht="12.75">
      <c r="A247" s="11" t="s">
        <v>114</v>
      </c>
      <c r="C247" s="2">
        <f t="shared" si="33"/>
        <v>0</v>
      </c>
      <c r="D247" s="2">
        <f t="shared" si="34"/>
        <v>0</v>
      </c>
      <c r="E247" s="9"/>
      <c r="F247" s="9"/>
      <c r="G247" s="9"/>
      <c r="H247" s="9"/>
      <c r="I247" s="9"/>
      <c r="J247" s="9"/>
      <c r="K247" s="11" t="s">
        <v>114</v>
      </c>
      <c r="M247" s="2">
        <f t="shared" si="35"/>
        <v>0</v>
      </c>
      <c r="N247" s="9"/>
      <c r="O247" s="9"/>
      <c r="P247" s="9"/>
      <c r="Q247" s="9"/>
      <c r="R247" s="9"/>
      <c r="S247" s="9"/>
    </row>
    <row r="248" spans="1:19" ht="12.75">
      <c r="A248" s="11" t="s">
        <v>175</v>
      </c>
      <c r="C248" s="2">
        <f t="shared" si="33"/>
        <v>0</v>
      </c>
      <c r="D248" s="2">
        <f t="shared" si="34"/>
        <v>0</v>
      </c>
      <c r="E248" s="9"/>
      <c r="F248" s="9"/>
      <c r="G248" s="9"/>
      <c r="H248" s="9"/>
      <c r="I248" s="9"/>
      <c r="J248" s="9"/>
      <c r="K248" s="11" t="s">
        <v>175</v>
      </c>
      <c r="M248" s="2">
        <f t="shared" si="35"/>
        <v>0</v>
      </c>
      <c r="N248" s="9"/>
      <c r="O248" s="9"/>
      <c r="P248" s="9"/>
      <c r="Q248" s="9"/>
      <c r="R248" s="9"/>
      <c r="S248" s="9"/>
    </row>
    <row r="249" spans="1:19" ht="12.75">
      <c r="A249" s="11" t="s">
        <v>113</v>
      </c>
      <c r="C249" s="2">
        <f t="shared" si="33"/>
        <v>0</v>
      </c>
      <c r="D249" s="2">
        <f t="shared" si="34"/>
        <v>0</v>
      </c>
      <c r="E249" s="9"/>
      <c r="F249" s="9"/>
      <c r="G249" s="9"/>
      <c r="H249" s="9"/>
      <c r="I249" s="9"/>
      <c r="J249" s="9"/>
      <c r="K249" s="11" t="s">
        <v>113</v>
      </c>
      <c r="M249" s="2">
        <f t="shared" si="35"/>
        <v>0</v>
      </c>
      <c r="N249" s="9"/>
      <c r="O249" s="9"/>
      <c r="P249" s="9"/>
      <c r="Q249" s="9"/>
      <c r="R249" s="9"/>
      <c r="S249" s="9"/>
    </row>
    <row r="250" spans="1:19" ht="12.75">
      <c r="A250" s="11" t="s">
        <v>176</v>
      </c>
      <c r="C250" s="2">
        <f t="shared" si="33"/>
        <v>0</v>
      </c>
      <c r="D250" s="2">
        <f t="shared" si="34"/>
        <v>0</v>
      </c>
      <c r="E250" s="9"/>
      <c r="F250" s="9"/>
      <c r="G250" s="9"/>
      <c r="H250" s="9"/>
      <c r="I250" s="9"/>
      <c r="J250" s="9"/>
      <c r="K250" s="11" t="s">
        <v>176</v>
      </c>
      <c r="M250" s="2">
        <f t="shared" si="35"/>
        <v>0</v>
      </c>
      <c r="N250" s="9"/>
      <c r="O250" s="9"/>
      <c r="P250" s="9"/>
      <c r="Q250" s="9"/>
      <c r="R250" s="9"/>
      <c r="S250" s="9"/>
    </row>
    <row r="251" spans="1:19" ht="12.75">
      <c r="A251" s="11" t="s">
        <v>111</v>
      </c>
      <c r="C251" s="2">
        <f t="shared" si="33"/>
        <v>0</v>
      </c>
      <c r="D251" s="2">
        <f t="shared" si="34"/>
        <v>0</v>
      </c>
      <c r="E251" s="9"/>
      <c r="F251" s="9"/>
      <c r="G251" s="9"/>
      <c r="H251" s="9"/>
      <c r="I251" s="9"/>
      <c r="J251" s="9"/>
      <c r="K251" s="11" t="s">
        <v>111</v>
      </c>
      <c r="M251" s="2">
        <f t="shared" si="35"/>
        <v>0</v>
      </c>
      <c r="N251" s="9"/>
      <c r="O251" s="9"/>
      <c r="P251" s="9"/>
      <c r="Q251" s="9"/>
      <c r="R251" s="9"/>
      <c r="S251" s="9"/>
    </row>
    <row r="252" spans="1:19" ht="12.75">
      <c r="A252" s="11" t="s">
        <v>112</v>
      </c>
      <c r="C252" s="2">
        <f t="shared" si="33"/>
        <v>0</v>
      </c>
      <c r="D252" s="2">
        <f t="shared" si="34"/>
        <v>0</v>
      </c>
      <c r="E252" s="9"/>
      <c r="F252" s="9"/>
      <c r="G252" s="9"/>
      <c r="H252" s="9"/>
      <c r="I252" s="9"/>
      <c r="J252" s="9"/>
      <c r="K252" s="11" t="s">
        <v>112</v>
      </c>
      <c r="M252" s="2">
        <f t="shared" si="35"/>
        <v>0</v>
      </c>
      <c r="N252" s="9"/>
      <c r="O252" s="9"/>
      <c r="P252" s="9"/>
      <c r="Q252" s="9"/>
      <c r="R252" s="9"/>
      <c r="S252" s="9"/>
    </row>
    <row r="253" ht="12.75"/>
    <row r="254" ht="12.75">
      <c r="A254" s="5"/>
    </row>
    <row r="255" spans="1:11" ht="12.75" customHeight="1">
      <c r="A255" s="5"/>
      <c r="K255" s="5"/>
    </row>
    <row r="256" spans="1:12" ht="12.75">
      <c r="A256" s="63" t="s">
        <v>161</v>
      </c>
      <c r="B256" s="63"/>
      <c r="K256" s="63" t="s">
        <v>161</v>
      </c>
      <c r="L256" s="63"/>
    </row>
    <row r="259" spans="2:12" ht="12.75">
      <c r="B259" s="2" t="s">
        <v>104</v>
      </c>
      <c r="L259" s="2" t="s">
        <v>104</v>
      </c>
    </row>
    <row r="260" spans="2:12" ht="12.75">
      <c r="B260" s="2" t="s">
        <v>214</v>
      </c>
      <c r="L260" s="2" t="s">
        <v>214</v>
      </c>
    </row>
    <row r="262" spans="1:19" s="13" customFormat="1" ht="12.75">
      <c r="A262" s="28"/>
      <c r="B262" s="29"/>
      <c r="C262" s="30"/>
      <c r="D262" s="55" t="s">
        <v>119</v>
      </c>
      <c r="E262" s="56"/>
      <c r="F262" s="57"/>
      <c r="G262" s="30"/>
      <c r="H262" s="55" t="s">
        <v>86</v>
      </c>
      <c r="I262" s="56"/>
      <c r="J262" s="57"/>
      <c r="K262" s="28"/>
      <c r="L262" s="29"/>
      <c r="M262" s="55" t="s">
        <v>127</v>
      </c>
      <c r="N262" s="56"/>
      <c r="O262" s="57"/>
      <c r="P262" s="55" t="s">
        <v>101</v>
      </c>
      <c r="Q262" s="57"/>
      <c r="R262" s="31" t="s">
        <v>4</v>
      </c>
      <c r="S262" s="31" t="s">
        <v>4</v>
      </c>
    </row>
    <row r="263" spans="1:19" s="13" customFormat="1" ht="12.75">
      <c r="A263" s="32"/>
      <c r="B263" s="33"/>
      <c r="C263" s="34" t="s">
        <v>84</v>
      </c>
      <c r="D263" s="60" t="s">
        <v>120</v>
      </c>
      <c r="E263" s="61"/>
      <c r="F263" s="62"/>
      <c r="G263" s="34" t="s">
        <v>5</v>
      </c>
      <c r="H263" s="60" t="s">
        <v>87</v>
      </c>
      <c r="I263" s="61"/>
      <c r="J263" s="62"/>
      <c r="K263" s="32"/>
      <c r="L263" s="33"/>
      <c r="M263" s="60" t="s">
        <v>6</v>
      </c>
      <c r="N263" s="61"/>
      <c r="O263" s="62"/>
      <c r="P263" s="60" t="s">
        <v>102</v>
      </c>
      <c r="Q263" s="62"/>
      <c r="R263" s="34" t="s">
        <v>171</v>
      </c>
      <c r="S263" s="34" t="s">
        <v>131</v>
      </c>
    </row>
    <row r="264" spans="1:19" s="13" customFormat="1" ht="12.75">
      <c r="A264" s="53" t="s">
        <v>117</v>
      </c>
      <c r="B264" s="54"/>
      <c r="C264" s="34" t="s">
        <v>7</v>
      </c>
      <c r="D264" s="30"/>
      <c r="E264" s="55" t="s">
        <v>121</v>
      </c>
      <c r="F264" s="57"/>
      <c r="G264" s="34" t="s">
        <v>7</v>
      </c>
      <c r="H264" s="37" t="s">
        <v>88</v>
      </c>
      <c r="I264" s="55" t="s">
        <v>92</v>
      </c>
      <c r="J264" s="57"/>
      <c r="K264" s="53" t="s">
        <v>125</v>
      </c>
      <c r="L264" s="54"/>
      <c r="M264" s="30"/>
      <c r="N264" s="55" t="s">
        <v>121</v>
      </c>
      <c r="O264" s="57"/>
      <c r="P264" s="31" t="s">
        <v>8</v>
      </c>
      <c r="Q264" s="31" t="s">
        <v>9</v>
      </c>
      <c r="R264" s="34" t="s">
        <v>14</v>
      </c>
      <c r="S264" s="34" t="s">
        <v>14</v>
      </c>
    </row>
    <row r="265" spans="1:19" s="13" customFormat="1" ht="12.75">
      <c r="A265" s="58"/>
      <c r="B265" s="59"/>
      <c r="C265" s="35"/>
      <c r="D265" s="46" t="s">
        <v>10</v>
      </c>
      <c r="E265" s="60" t="s">
        <v>122</v>
      </c>
      <c r="F265" s="62"/>
      <c r="G265" s="35"/>
      <c r="H265" s="46" t="s">
        <v>89</v>
      </c>
      <c r="I265" s="60" t="s">
        <v>98</v>
      </c>
      <c r="J265" s="62"/>
      <c r="K265" s="32"/>
      <c r="L265" s="33"/>
      <c r="M265" s="34" t="s">
        <v>10</v>
      </c>
      <c r="N265" s="60" t="s">
        <v>122</v>
      </c>
      <c r="O265" s="62"/>
      <c r="P265" s="34" t="s">
        <v>12</v>
      </c>
      <c r="Q265" s="34" t="s">
        <v>13</v>
      </c>
      <c r="R265" s="36"/>
      <c r="S265" s="36"/>
    </row>
    <row r="266" spans="1:19" s="13" customFormat="1" ht="12.75">
      <c r="A266" s="58" t="s">
        <v>118</v>
      </c>
      <c r="B266" s="59"/>
      <c r="C266" s="35"/>
      <c r="D266" s="35"/>
      <c r="E266" s="31"/>
      <c r="F266" s="31"/>
      <c r="G266" s="35"/>
      <c r="H266" s="35"/>
      <c r="I266" s="37" t="s">
        <v>93</v>
      </c>
      <c r="J266" s="37" t="s">
        <v>96</v>
      </c>
      <c r="K266" s="58" t="s">
        <v>126</v>
      </c>
      <c r="L266" s="59"/>
      <c r="M266" s="36"/>
      <c r="N266" s="38"/>
      <c r="O266" s="38"/>
      <c r="P266" s="36"/>
      <c r="Q266" s="36"/>
      <c r="R266" s="39" t="s">
        <v>133</v>
      </c>
      <c r="S266" s="39" t="s">
        <v>133</v>
      </c>
    </row>
    <row r="267" spans="1:19" s="13" customFormat="1" ht="12.75">
      <c r="A267" s="32"/>
      <c r="B267" s="33"/>
      <c r="C267" s="39" t="s">
        <v>85</v>
      </c>
      <c r="D267" s="47" t="s">
        <v>15</v>
      </c>
      <c r="E267" s="34" t="s">
        <v>123</v>
      </c>
      <c r="F267" s="34" t="s">
        <v>124</v>
      </c>
      <c r="G267" s="39" t="s">
        <v>11</v>
      </c>
      <c r="H267" s="47" t="s">
        <v>90</v>
      </c>
      <c r="I267" s="46" t="s">
        <v>94</v>
      </c>
      <c r="J267" s="46" t="s">
        <v>97</v>
      </c>
      <c r="K267" s="32"/>
      <c r="L267" s="33"/>
      <c r="M267" s="39" t="s">
        <v>15</v>
      </c>
      <c r="N267" s="34" t="s">
        <v>123</v>
      </c>
      <c r="O267" s="34" t="s">
        <v>124</v>
      </c>
      <c r="P267" s="39" t="s">
        <v>128</v>
      </c>
      <c r="Q267" s="39" t="s">
        <v>129</v>
      </c>
      <c r="R267" s="39" t="s">
        <v>132</v>
      </c>
      <c r="S267" s="39" t="s">
        <v>132</v>
      </c>
    </row>
    <row r="268" spans="1:19" s="13" customFormat="1" ht="12.75">
      <c r="A268" s="40"/>
      <c r="B268" s="41"/>
      <c r="C268" s="42" t="s">
        <v>16</v>
      </c>
      <c r="D268" s="43"/>
      <c r="E268" s="42" t="s">
        <v>81</v>
      </c>
      <c r="F268" s="42" t="s">
        <v>82</v>
      </c>
      <c r="G268" s="44" t="s">
        <v>16</v>
      </c>
      <c r="H268" s="48" t="s">
        <v>91</v>
      </c>
      <c r="I268" s="48" t="s">
        <v>95</v>
      </c>
      <c r="J268" s="48" t="s">
        <v>95</v>
      </c>
      <c r="K268" s="40"/>
      <c r="L268" s="41"/>
      <c r="M268" s="45"/>
      <c r="N268" s="42" t="s">
        <v>99</v>
      </c>
      <c r="O268" s="42" t="s">
        <v>100</v>
      </c>
      <c r="P268" s="42" t="s">
        <v>83</v>
      </c>
      <c r="Q268" s="42" t="s">
        <v>83</v>
      </c>
      <c r="R268" s="42" t="s">
        <v>130</v>
      </c>
      <c r="S268" s="42" t="s">
        <v>134</v>
      </c>
    </row>
    <row r="270" spans="1:19" ht="12.75">
      <c r="A270" s="5" t="s">
        <v>17</v>
      </c>
      <c r="C270" s="2">
        <f>SUM(C272:C277)</f>
        <v>0</v>
      </c>
      <c r="D270" s="2">
        <f aca="true" t="shared" si="36" ref="D270:J270">SUM(D272:D277)</f>
        <v>0</v>
      </c>
      <c r="E270" s="2">
        <f t="shared" si="36"/>
        <v>0</v>
      </c>
      <c r="F270" s="2">
        <f t="shared" si="36"/>
        <v>0</v>
      </c>
      <c r="G270" s="2">
        <f t="shared" si="36"/>
        <v>0</v>
      </c>
      <c r="H270" s="2">
        <f t="shared" si="36"/>
        <v>0</v>
      </c>
      <c r="I270" s="2">
        <f t="shared" si="36"/>
        <v>0</v>
      </c>
      <c r="J270" s="2">
        <f t="shared" si="36"/>
        <v>0</v>
      </c>
      <c r="K270" s="5" t="s">
        <v>17</v>
      </c>
      <c r="M270" s="2">
        <f>SUM(M272:M277)</f>
        <v>0</v>
      </c>
      <c r="N270" s="2">
        <f aca="true" t="shared" si="37" ref="N270:S270">SUM(N272:N277)</f>
        <v>0</v>
      </c>
      <c r="O270" s="2">
        <f t="shared" si="37"/>
        <v>0</v>
      </c>
      <c r="P270" s="2">
        <f t="shared" si="37"/>
        <v>0</v>
      </c>
      <c r="Q270" s="2">
        <f t="shared" si="37"/>
        <v>0</v>
      </c>
      <c r="R270" s="2">
        <f t="shared" si="37"/>
        <v>0</v>
      </c>
      <c r="S270" s="2">
        <f t="shared" si="37"/>
        <v>0</v>
      </c>
    </row>
    <row r="272" spans="1:19" ht="12.75">
      <c r="A272" s="11" t="s">
        <v>73</v>
      </c>
      <c r="C272" s="2">
        <f aca="true" t="shared" si="38" ref="C272:C277">D272+G272</f>
        <v>0</v>
      </c>
      <c r="D272" s="2">
        <f aca="true" t="shared" si="39" ref="D272:D277">E272+F272</f>
        <v>0</v>
      </c>
      <c r="E272" s="9"/>
      <c r="F272" s="9"/>
      <c r="G272" s="9"/>
      <c r="H272" s="9"/>
      <c r="I272" s="9"/>
      <c r="J272" s="9"/>
      <c r="K272" s="11" t="s">
        <v>73</v>
      </c>
      <c r="M272" s="2">
        <f aca="true" t="shared" si="40" ref="M272:M277">N272+O272</f>
        <v>0</v>
      </c>
      <c r="N272" s="9"/>
      <c r="O272" s="9"/>
      <c r="P272" s="9"/>
      <c r="Q272" s="9"/>
      <c r="R272" s="9"/>
      <c r="S272" s="9"/>
    </row>
    <row r="273" spans="1:19" ht="12.75">
      <c r="A273" s="11" t="s">
        <v>30</v>
      </c>
      <c r="C273" s="2">
        <f t="shared" si="38"/>
        <v>0</v>
      </c>
      <c r="D273" s="2">
        <f t="shared" si="39"/>
        <v>0</v>
      </c>
      <c r="E273" s="9"/>
      <c r="F273" s="9"/>
      <c r="G273" s="9"/>
      <c r="H273" s="9"/>
      <c r="I273" s="9"/>
      <c r="J273" s="9"/>
      <c r="K273" s="11" t="s">
        <v>30</v>
      </c>
      <c r="M273" s="2">
        <f t="shared" si="40"/>
        <v>0</v>
      </c>
      <c r="N273" s="9"/>
      <c r="O273" s="9"/>
      <c r="P273" s="9"/>
      <c r="Q273" s="9"/>
      <c r="R273" s="9"/>
      <c r="S273" s="9"/>
    </row>
    <row r="274" spans="1:19" ht="12.75">
      <c r="A274" s="11" t="s">
        <v>33</v>
      </c>
      <c r="C274" s="2">
        <f t="shared" si="38"/>
        <v>0</v>
      </c>
      <c r="D274" s="2">
        <f t="shared" si="39"/>
        <v>0</v>
      </c>
      <c r="E274" s="9"/>
      <c r="F274" s="9"/>
      <c r="G274" s="9"/>
      <c r="H274" s="9"/>
      <c r="I274" s="9"/>
      <c r="J274" s="9"/>
      <c r="K274" s="11" t="s">
        <v>33</v>
      </c>
      <c r="M274" s="2">
        <f t="shared" si="40"/>
        <v>0</v>
      </c>
      <c r="N274" s="9"/>
      <c r="O274" s="9"/>
      <c r="P274" s="9"/>
      <c r="Q274" s="9"/>
      <c r="R274" s="9"/>
      <c r="S274" s="9"/>
    </row>
    <row r="275" spans="1:19" ht="12.75">
      <c r="A275" s="11" t="s">
        <v>48</v>
      </c>
      <c r="C275" s="2">
        <f t="shared" si="38"/>
        <v>0</v>
      </c>
      <c r="D275" s="2">
        <f t="shared" si="39"/>
        <v>0</v>
      </c>
      <c r="E275" s="9"/>
      <c r="F275" s="9"/>
      <c r="G275" s="9"/>
      <c r="H275" s="9"/>
      <c r="I275" s="9"/>
      <c r="J275" s="9"/>
      <c r="K275" s="11" t="s">
        <v>48</v>
      </c>
      <c r="M275" s="2">
        <f t="shared" si="40"/>
        <v>0</v>
      </c>
      <c r="N275" s="9"/>
      <c r="O275" s="9"/>
      <c r="P275" s="9"/>
      <c r="Q275" s="9"/>
      <c r="R275" s="9"/>
      <c r="S275" s="9"/>
    </row>
    <row r="276" spans="1:19" ht="12.75">
      <c r="A276" s="2" t="s">
        <v>49</v>
      </c>
      <c r="C276" s="2">
        <f t="shared" si="38"/>
        <v>0</v>
      </c>
      <c r="D276" s="2">
        <f t="shared" si="39"/>
        <v>0</v>
      </c>
      <c r="E276" s="9"/>
      <c r="F276" s="9"/>
      <c r="G276" s="9"/>
      <c r="H276" s="9"/>
      <c r="I276" s="9"/>
      <c r="J276" s="9"/>
      <c r="K276" s="2" t="s">
        <v>49</v>
      </c>
      <c r="M276" s="2">
        <f t="shared" si="40"/>
        <v>0</v>
      </c>
      <c r="N276" s="9"/>
      <c r="O276" s="9"/>
      <c r="P276" s="9"/>
      <c r="Q276" s="9"/>
      <c r="R276" s="9"/>
      <c r="S276" s="9"/>
    </row>
    <row r="277" spans="1:19" ht="12.75">
      <c r="A277" s="11" t="s">
        <v>64</v>
      </c>
      <c r="C277" s="2">
        <f t="shared" si="38"/>
        <v>0</v>
      </c>
      <c r="D277" s="2">
        <f t="shared" si="39"/>
        <v>0</v>
      </c>
      <c r="E277" s="9"/>
      <c r="F277" s="9"/>
      <c r="G277" s="9"/>
      <c r="H277" s="9"/>
      <c r="I277" s="9"/>
      <c r="J277" s="9"/>
      <c r="K277" s="11" t="s">
        <v>64</v>
      </c>
      <c r="M277" s="2">
        <f t="shared" si="40"/>
        <v>0</v>
      </c>
      <c r="N277" s="9"/>
      <c r="O277" s="9"/>
      <c r="P277" s="9"/>
      <c r="Q277" s="9"/>
      <c r="R277" s="9"/>
      <c r="S277" s="9"/>
    </row>
    <row r="278" ht="12"/>
    <row r="279" ht="12.75">
      <c r="A279" s="2"/>
    </row>
    <row r="280" spans="1:11" ht="12.75" customHeight="1">
      <c r="A280" s="5"/>
      <c r="K280" s="5"/>
    </row>
    <row r="281" spans="1:11" ht="12.75">
      <c r="A281" s="5" t="s">
        <v>173</v>
      </c>
      <c r="K281" s="5" t="s">
        <v>173</v>
      </c>
    </row>
    <row r="282" spans="1:19" ht="12.75">
      <c r="A282" s="3" t="s">
        <v>135</v>
      </c>
      <c r="C282" s="2">
        <f>D282+G282</f>
        <v>0</v>
      </c>
      <c r="D282" s="2">
        <f>E282+F282</f>
        <v>0</v>
      </c>
      <c r="E282" s="9"/>
      <c r="F282" s="9"/>
      <c r="G282" s="9"/>
      <c r="H282" s="9"/>
      <c r="I282" s="9"/>
      <c r="J282" s="9"/>
      <c r="K282" s="3" t="s">
        <v>135</v>
      </c>
      <c r="M282" s="2">
        <f>N282+O282</f>
        <v>0</v>
      </c>
      <c r="N282" s="9"/>
      <c r="O282" s="9"/>
      <c r="P282" s="9"/>
      <c r="Q282" s="9"/>
      <c r="R282" s="9"/>
      <c r="S282" s="9"/>
    </row>
    <row r="284" spans="1:11" ht="12.75">
      <c r="A284" s="5" t="s">
        <v>136</v>
      </c>
      <c r="C284"/>
      <c r="D284"/>
      <c r="K284" s="5" t="s">
        <v>136</v>
      </c>
    </row>
    <row r="285" spans="1:19" ht="12.75">
      <c r="A285" s="3" t="s">
        <v>137</v>
      </c>
      <c r="C285" s="2">
        <f>D285+G285</f>
        <v>0</v>
      </c>
      <c r="D285" s="2">
        <f>E285+F285</f>
        <v>0</v>
      </c>
      <c r="E285" s="9"/>
      <c r="F285" s="9"/>
      <c r="G285" s="9"/>
      <c r="H285" s="9"/>
      <c r="I285" s="9"/>
      <c r="J285" s="9"/>
      <c r="K285" s="3" t="s">
        <v>137</v>
      </c>
      <c r="M285" s="2">
        <f>N285+O285</f>
        <v>0</v>
      </c>
      <c r="N285" s="9"/>
      <c r="O285" s="9"/>
      <c r="P285" s="9"/>
      <c r="Q285" s="9"/>
      <c r="R285" s="9"/>
      <c r="S285" s="9"/>
    </row>
    <row r="287" spans="1:19" ht="12.75">
      <c r="A287" s="6" t="s">
        <v>17</v>
      </c>
      <c r="C287" s="2">
        <f>D287+G287</f>
        <v>0</v>
      </c>
      <c r="D287" s="2">
        <f>E287+F287</f>
        <v>0</v>
      </c>
      <c r="E287" s="2">
        <f aca="true" t="shared" si="41" ref="E287:J287">SUM(E26,E53,E75,E107,E138,E160,E191,E219,E242,E270,E282,E285)</f>
        <v>0</v>
      </c>
      <c r="F287" s="2">
        <f t="shared" si="41"/>
        <v>0</v>
      </c>
      <c r="G287" s="2">
        <f t="shared" si="41"/>
        <v>0</v>
      </c>
      <c r="H287" s="2">
        <f t="shared" si="41"/>
        <v>0</v>
      </c>
      <c r="I287" s="2">
        <f t="shared" si="41"/>
        <v>0</v>
      </c>
      <c r="J287" s="2">
        <f t="shared" si="41"/>
        <v>0</v>
      </c>
      <c r="K287" s="6" t="s">
        <v>17</v>
      </c>
      <c r="M287" s="2">
        <f>N287+O287</f>
        <v>0</v>
      </c>
      <c r="N287" s="2">
        <f aca="true" t="shared" si="42" ref="N287:S287">SUM(N26,N53,N75,N107,N138,N160,N191,N219,N242,N270,N282,N285)</f>
        <v>0</v>
      </c>
      <c r="O287" s="2">
        <f t="shared" si="42"/>
        <v>0</v>
      </c>
      <c r="P287" s="2">
        <f t="shared" si="42"/>
        <v>0</v>
      </c>
      <c r="Q287" s="2">
        <f t="shared" si="42"/>
        <v>0</v>
      </c>
      <c r="R287" s="2">
        <f t="shared" si="42"/>
        <v>0</v>
      </c>
      <c r="S287" s="2">
        <f t="shared" si="42"/>
        <v>0</v>
      </c>
    </row>
    <row r="288" spans="1:11" ht="12.75">
      <c r="A288" s="12" t="s">
        <v>18</v>
      </c>
      <c r="K288" s="12" t="s">
        <v>18</v>
      </c>
    </row>
    <row r="293" spans="2:12" ht="12.75">
      <c r="B293" s="2" t="s">
        <v>104</v>
      </c>
      <c r="L293" s="2" t="s">
        <v>104</v>
      </c>
    </row>
    <row r="294" spans="2:12" ht="12.75">
      <c r="B294" s="2" t="s">
        <v>214</v>
      </c>
      <c r="L294" s="2" t="s">
        <v>214</v>
      </c>
    </row>
    <row r="296" spans="1:19" s="13" customFormat="1" ht="12.75">
      <c r="A296" s="28"/>
      <c r="B296" s="29"/>
      <c r="C296" s="30"/>
      <c r="D296" s="55" t="s">
        <v>119</v>
      </c>
      <c r="E296" s="56"/>
      <c r="F296" s="57"/>
      <c r="G296" s="30"/>
      <c r="H296" s="55" t="s">
        <v>86</v>
      </c>
      <c r="I296" s="56"/>
      <c r="J296" s="57"/>
      <c r="K296" s="28"/>
      <c r="L296" s="29"/>
      <c r="M296" s="55" t="s">
        <v>127</v>
      </c>
      <c r="N296" s="56"/>
      <c r="O296" s="57"/>
      <c r="P296" s="55" t="s">
        <v>101</v>
      </c>
      <c r="Q296" s="57"/>
      <c r="R296" s="31" t="s">
        <v>4</v>
      </c>
      <c r="S296" s="31" t="s">
        <v>4</v>
      </c>
    </row>
    <row r="297" spans="1:19" s="13" customFormat="1" ht="12.75">
      <c r="A297" s="32"/>
      <c r="B297" s="33"/>
      <c r="C297" s="34" t="s">
        <v>84</v>
      </c>
      <c r="D297" s="60" t="s">
        <v>120</v>
      </c>
      <c r="E297" s="61"/>
      <c r="F297" s="62"/>
      <c r="G297" s="34" t="s">
        <v>5</v>
      </c>
      <c r="H297" s="60" t="s">
        <v>87</v>
      </c>
      <c r="I297" s="61"/>
      <c r="J297" s="62"/>
      <c r="K297" s="32"/>
      <c r="L297" s="33"/>
      <c r="M297" s="60" t="s">
        <v>6</v>
      </c>
      <c r="N297" s="61"/>
      <c r="O297" s="62"/>
      <c r="P297" s="60" t="s">
        <v>102</v>
      </c>
      <c r="Q297" s="62"/>
      <c r="R297" s="34" t="s">
        <v>171</v>
      </c>
      <c r="S297" s="34" t="s">
        <v>131</v>
      </c>
    </row>
    <row r="298" spans="1:19" s="13" customFormat="1" ht="12.75">
      <c r="A298" s="53" t="s">
        <v>154</v>
      </c>
      <c r="B298" s="54"/>
      <c r="C298" s="34" t="s">
        <v>7</v>
      </c>
      <c r="D298" s="30"/>
      <c r="E298" s="55" t="s">
        <v>121</v>
      </c>
      <c r="F298" s="57"/>
      <c r="G298" s="34" t="s">
        <v>7</v>
      </c>
      <c r="H298" s="37" t="s">
        <v>88</v>
      </c>
      <c r="I298" s="55" t="s">
        <v>92</v>
      </c>
      <c r="J298" s="57"/>
      <c r="K298" s="53" t="s">
        <v>154</v>
      </c>
      <c r="L298" s="54"/>
      <c r="M298" s="30"/>
      <c r="N298" s="55" t="s">
        <v>121</v>
      </c>
      <c r="O298" s="57"/>
      <c r="P298" s="31" t="s">
        <v>8</v>
      </c>
      <c r="Q298" s="31" t="s">
        <v>9</v>
      </c>
      <c r="R298" s="34" t="s">
        <v>14</v>
      </c>
      <c r="S298" s="34" t="s">
        <v>14</v>
      </c>
    </row>
    <row r="299" spans="1:19" s="13" customFormat="1" ht="12.75">
      <c r="A299" s="58"/>
      <c r="B299" s="59"/>
      <c r="C299" s="35"/>
      <c r="D299" s="46" t="s">
        <v>10</v>
      </c>
      <c r="E299" s="60" t="s">
        <v>122</v>
      </c>
      <c r="F299" s="62"/>
      <c r="G299" s="35"/>
      <c r="H299" s="46" t="s">
        <v>89</v>
      </c>
      <c r="I299" s="60" t="s">
        <v>98</v>
      </c>
      <c r="J299" s="62"/>
      <c r="K299" s="58"/>
      <c r="L299" s="59"/>
      <c r="M299" s="34" t="s">
        <v>10</v>
      </c>
      <c r="N299" s="60" t="s">
        <v>122</v>
      </c>
      <c r="O299" s="62"/>
      <c r="P299" s="34" t="s">
        <v>12</v>
      </c>
      <c r="Q299" s="34" t="s">
        <v>13</v>
      </c>
      <c r="R299" s="36"/>
      <c r="S299" s="36"/>
    </row>
    <row r="300" spans="1:19" s="13" customFormat="1" ht="12.75">
      <c r="A300" s="58" t="s">
        <v>153</v>
      </c>
      <c r="B300" s="59"/>
      <c r="C300" s="35"/>
      <c r="D300" s="35"/>
      <c r="E300" s="31"/>
      <c r="F300" s="31"/>
      <c r="G300" s="35"/>
      <c r="H300" s="35"/>
      <c r="I300" s="37" t="s">
        <v>93</v>
      </c>
      <c r="J300" s="37" t="s">
        <v>96</v>
      </c>
      <c r="K300" s="58" t="s">
        <v>153</v>
      </c>
      <c r="L300" s="59"/>
      <c r="M300" s="36"/>
      <c r="N300" s="38"/>
      <c r="O300" s="38"/>
      <c r="P300" s="36"/>
      <c r="Q300" s="36"/>
      <c r="R300" s="39" t="s">
        <v>133</v>
      </c>
      <c r="S300" s="39" t="s">
        <v>133</v>
      </c>
    </row>
    <row r="301" spans="1:19" s="13" customFormat="1" ht="12.75">
      <c r="A301" s="32"/>
      <c r="B301" s="33"/>
      <c r="C301" s="39" t="s">
        <v>85</v>
      </c>
      <c r="D301" s="47" t="s">
        <v>15</v>
      </c>
      <c r="E301" s="34" t="s">
        <v>123</v>
      </c>
      <c r="F301" s="34" t="s">
        <v>124</v>
      </c>
      <c r="G301" s="39" t="s">
        <v>11</v>
      </c>
      <c r="H301" s="47" t="s">
        <v>90</v>
      </c>
      <c r="I301" s="46" t="s">
        <v>94</v>
      </c>
      <c r="J301" s="46" t="s">
        <v>97</v>
      </c>
      <c r="K301" s="32"/>
      <c r="L301" s="33"/>
      <c r="M301" s="39" t="s">
        <v>15</v>
      </c>
      <c r="N301" s="34" t="s">
        <v>123</v>
      </c>
      <c r="O301" s="34" t="s">
        <v>124</v>
      </c>
      <c r="P301" s="39" t="s">
        <v>128</v>
      </c>
      <c r="Q301" s="39" t="s">
        <v>129</v>
      </c>
      <c r="R301" s="39" t="s">
        <v>132</v>
      </c>
      <c r="S301" s="39" t="s">
        <v>132</v>
      </c>
    </row>
    <row r="302" spans="1:19" s="13" customFormat="1" ht="12.75">
      <c r="A302" s="40"/>
      <c r="B302" s="41"/>
      <c r="C302" s="42" t="s">
        <v>16</v>
      </c>
      <c r="D302" s="43"/>
      <c r="E302" s="42" t="s">
        <v>81</v>
      </c>
      <c r="F302" s="42" t="s">
        <v>82</v>
      </c>
      <c r="G302" s="44" t="s">
        <v>16</v>
      </c>
      <c r="H302" s="48" t="s">
        <v>91</v>
      </c>
      <c r="I302" s="48" t="s">
        <v>95</v>
      </c>
      <c r="J302" s="48" t="s">
        <v>95</v>
      </c>
      <c r="K302" s="40"/>
      <c r="L302" s="41"/>
      <c r="M302" s="45"/>
      <c r="N302" s="42" t="s">
        <v>99</v>
      </c>
      <c r="O302" s="42" t="s">
        <v>100</v>
      </c>
      <c r="P302" s="42" t="s">
        <v>83</v>
      </c>
      <c r="Q302" s="42" t="s">
        <v>83</v>
      </c>
      <c r="R302" s="42" t="s">
        <v>130</v>
      </c>
      <c r="S302" s="42" t="s">
        <v>134</v>
      </c>
    </row>
    <row r="304" spans="1:19" ht="12.75">
      <c r="A304" s="5" t="s">
        <v>17</v>
      </c>
      <c r="C304" s="2">
        <f aca="true" t="shared" si="43" ref="C304:J304">SUM(C307:C316)</f>
        <v>0</v>
      </c>
      <c r="D304" s="2">
        <f t="shared" si="43"/>
        <v>0</v>
      </c>
      <c r="E304" s="2">
        <f t="shared" si="43"/>
        <v>0</v>
      </c>
      <c r="F304" s="2">
        <f t="shared" si="43"/>
        <v>0</v>
      </c>
      <c r="G304" s="2">
        <f t="shared" si="43"/>
        <v>0</v>
      </c>
      <c r="H304" s="2">
        <f t="shared" si="43"/>
        <v>0</v>
      </c>
      <c r="I304" s="2">
        <f t="shared" si="43"/>
        <v>0</v>
      </c>
      <c r="J304" s="2">
        <f t="shared" si="43"/>
        <v>0</v>
      </c>
      <c r="K304" s="5" t="s">
        <v>17</v>
      </c>
      <c r="M304" s="2">
        <f aca="true" t="shared" si="44" ref="M304:S304">SUM(M307:M316)</f>
        <v>0</v>
      </c>
      <c r="N304" s="2">
        <f t="shared" si="44"/>
        <v>0</v>
      </c>
      <c r="O304" s="2">
        <f t="shared" si="44"/>
        <v>0</v>
      </c>
      <c r="P304" s="2">
        <f t="shared" si="44"/>
        <v>0</v>
      </c>
      <c r="Q304" s="2">
        <f t="shared" si="44"/>
        <v>0</v>
      </c>
      <c r="R304" s="2">
        <f t="shared" si="44"/>
        <v>0</v>
      </c>
      <c r="S304" s="2">
        <f t="shared" si="44"/>
        <v>0</v>
      </c>
    </row>
    <row r="306" spans="1:11" ht="12.75">
      <c r="A306" s="2" t="s">
        <v>152</v>
      </c>
      <c r="K306" s="2" t="s">
        <v>152</v>
      </c>
    </row>
    <row r="307" spans="1:19" ht="12.75">
      <c r="A307" s="2" t="s">
        <v>142</v>
      </c>
      <c r="C307" s="2">
        <f>C26</f>
        <v>0</v>
      </c>
      <c r="D307" s="2">
        <f aca="true" t="shared" si="45" ref="D307:J307">D26</f>
        <v>0</v>
      </c>
      <c r="E307" s="2">
        <f t="shared" si="45"/>
        <v>0</v>
      </c>
      <c r="F307" s="2">
        <f t="shared" si="45"/>
        <v>0</v>
      </c>
      <c r="G307" s="2">
        <f t="shared" si="45"/>
        <v>0</v>
      </c>
      <c r="H307" s="2">
        <f t="shared" si="45"/>
        <v>0</v>
      </c>
      <c r="I307" s="2">
        <f t="shared" si="45"/>
        <v>0</v>
      </c>
      <c r="J307" s="2">
        <f t="shared" si="45"/>
        <v>0</v>
      </c>
      <c r="K307" s="2" t="s">
        <v>142</v>
      </c>
      <c r="M307" s="2">
        <f>M26</f>
        <v>0</v>
      </c>
      <c r="N307" s="2">
        <f aca="true" t="shared" si="46" ref="N307:S307">N26</f>
        <v>0</v>
      </c>
      <c r="O307" s="2">
        <f t="shared" si="46"/>
        <v>0</v>
      </c>
      <c r="P307" s="2">
        <f t="shared" si="46"/>
        <v>0</v>
      </c>
      <c r="Q307" s="2">
        <f t="shared" si="46"/>
        <v>0</v>
      </c>
      <c r="R307" s="2">
        <f t="shared" si="46"/>
        <v>0</v>
      </c>
      <c r="S307" s="2">
        <f t="shared" si="46"/>
        <v>0</v>
      </c>
    </row>
    <row r="308" spans="1:19" ht="12.75">
      <c r="A308" s="2" t="s">
        <v>143</v>
      </c>
      <c r="C308" s="2">
        <f>C53</f>
        <v>0</v>
      </c>
      <c r="D308" s="2">
        <f aca="true" t="shared" si="47" ref="D308:J308">D53</f>
        <v>0</v>
      </c>
      <c r="E308" s="2">
        <f t="shared" si="47"/>
        <v>0</v>
      </c>
      <c r="F308" s="2">
        <f t="shared" si="47"/>
        <v>0</v>
      </c>
      <c r="G308" s="2">
        <f t="shared" si="47"/>
        <v>0</v>
      </c>
      <c r="H308" s="2">
        <f t="shared" si="47"/>
        <v>0</v>
      </c>
      <c r="I308" s="2">
        <f t="shared" si="47"/>
        <v>0</v>
      </c>
      <c r="J308" s="2">
        <f t="shared" si="47"/>
        <v>0</v>
      </c>
      <c r="K308" s="2" t="s">
        <v>143</v>
      </c>
      <c r="M308" s="2">
        <f>M53</f>
        <v>0</v>
      </c>
      <c r="N308" s="2">
        <f aca="true" t="shared" si="48" ref="N308:S308">N53</f>
        <v>0</v>
      </c>
      <c r="O308" s="2">
        <f t="shared" si="48"/>
        <v>0</v>
      </c>
      <c r="P308" s="2">
        <f t="shared" si="48"/>
        <v>0</v>
      </c>
      <c r="Q308" s="2">
        <f t="shared" si="48"/>
        <v>0</v>
      </c>
      <c r="R308" s="2">
        <f t="shared" si="48"/>
        <v>0</v>
      </c>
      <c r="S308" s="2">
        <f t="shared" si="48"/>
        <v>0</v>
      </c>
    </row>
    <row r="309" spans="1:19" ht="12.75">
      <c r="A309" s="2" t="s">
        <v>144</v>
      </c>
      <c r="C309" s="2">
        <f>C75</f>
        <v>0</v>
      </c>
      <c r="D309" s="2">
        <f aca="true" t="shared" si="49" ref="D309:J309">D75</f>
        <v>0</v>
      </c>
      <c r="E309" s="2">
        <f t="shared" si="49"/>
        <v>0</v>
      </c>
      <c r="F309" s="2">
        <f t="shared" si="49"/>
        <v>0</v>
      </c>
      <c r="G309" s="2">
        <f t="shared" si="49"/>
        <v>0</v>
      </c>
      <c r="H309" s="2">
        <f t="shared" si="49"/>
        <v>0</v>
      </c>
      <c r="I309" s="2">
        <f t="shared" si="49"/>
        <v>0</v>
      </c>
      <c r="J309" s="2">
        <f t="shared" si="49"/>
        <v>0</v>
      </c>
      <c r="K309" s="2" t="s">
        <v>144</v>
      </c>
      <c r="M309" s="2">
        <f>M75</f>
        <v>0</v>
      </c>
      <c r="N309" s="2">
        <f aca="true" t="shared" si="50" ref="N309:S309">N75</f>
        <v>0</v>
      </c>
      <c r="O309" s="2">
        <f t="shared" si="50"/>
        <v>0</v>
      </c>
      <c r="P309" s="2">
        <f t="shared" si="50"/>
        <v>0</v>
      </c>
      <c r="Q309" s="2">
        <f t="shared" si="50"/>
        <v>0</v>
      </c>
      <c r="R309" s="2">
        <f t="shared" si="50"/>
        <v>0</v>
      </c>
      <c r="S309" s="2">
        <f t="shared" si="50"/>
        <v>0</v>
      </c>
    </row>
    <row r="310" spans="1:19" ht="27.75" customHeight="1">
      <c r="A310" s="63" t="s">
        <v>145</v>
      </c>
      <c r="B310" s="63"/>
      <c r="C310" s="2">
        <f>C107</f>
        <v>0</v>
      </c>
      <c r="D310" s="2">
        <f aca="true" t="shared" si="51" ref="D310:J310">D107</f>
        <v>0</v>
      </c>
      <c r="E310" s="2">
        <f t="shared" si="51"/>
        <v>0</v>
      </c>
      <c r="F310" s="2">
        <f t="shared" si="51"/>
        <v>0</v>
      </c>
      <c r="G310" s="2">
        <f t="shared" si="51"/>
        <v>0</v>
      </c>
      <c r="H310" s="2">
        <f t="shared" si="51"/>
        <v>0</v>
      </c>
      <c r="I310" s="2">
        <f t="shared" si="51"/>
        <v>0</v>
      </c>
      <c r="J310" s="2">
        <f t="shared" si="51"/>
        <v>0</v>
      </c>
      <c r="K310" s="63" t="s">
        <v>145</v>
      </c>
      <c r="L310" s="63"/>
      <c r="M310" s="2">
        <f>M107</f>
        <v>0</v>
      </c>
      <c r="N310" s="2">
        <f aca="true" t="shared" si="52" ref="N310:S310">N107</f>
        <v>0</v>
      </c>
      <c r="O310" s="2">
        <f t="shared" si="52"/>
        <v>0</v>
      </c>
      <c r="P310" s="2">
        <f t="shared" si="52"/>
        <v>0</v>
      </c>
      <c r="Q310" s="2">
        <f t="shared" si="52"/>
        <v>0</v>
      </c>
      <c r="R310" s="2">
        <f t="shared" si="52"/>
        <v>0</v>
      </c>
      <c r="S310" s="2">
        <f t="shared" si="52"/>
        <v>0</v>
      </c>
    </row>
    <row r="311" spans="1:19" ht="26.25" customHeight="1">
      <c r="A311" s="63" t="s">
        <v>146</v>
      </c>
      <c r="B311" s="63"/>
      <c r="C311" s="2">
        <f>C138</f>
        <v>0</v>
      </c>
      <c r="D311" s="2">
        <f aca="true" t="shared" si="53" ref="D311:J311">D138</f>
        <v>0</v>
      </c>
      <c r="E311" s="2">
        <f t="shared" si="53"/>
        <v>0</v>
      </c>
      <c r="F311" s="2">
        <f t="shared" si="53"/>
        <v>0</v>
      </c>
      <c r="G311" s="2">
        <f t="shared" si="53"/>
        <v>0</v>
      </c>
      <c r="H311" s="2">
        <f t="shared" si="53"/>
        <v>0</v>
      </c>
      <c r="I311" s="2">
        <f t="shared" si="53"/>
        <v>0</v>
      </c>
      <c r="J311" s="2">
        <f t="shared" si="53"/>
        <v>0</v>
      </c>
      <c r="K311" s="63" t="s">
        <v>146</v>
      </c>
      <c r="L311" s="63"/>
      <c r="M311" s="2">
        <f>M138</f>
        <v>0</v>
      </c>
      <c r="N311" s="2">
        <f aca="true" t="shared" si="54" ref="N311:S311">N138</f>
        <v>0</v>
      </c>
      <c r="O311" s="2">
        <f t="shared" si="54"/>
        <v>0</v>
      </c>
      <c r="P311" s="2">
        <f t="shared" si="54"/>
        <v>0</v>
      </c>
      <c r="Q311" s="2">
        <f t="shared" si="54"/>
        <v>0</v>
      </c>
      <c r="R311" s="2">
        <f t="shared" si="54"/>
        <v>0</v>
      </c>
      <c r="S311" s="2">
        <f t="shared" si="54"/>
        <v>0</v>
      </c>
    </row>
    <row r="312" spans="1:19" ht="27" customHeight="1">
      <c r="A312" s="63" t="s">
        <v>162</v>
      </c>
      <c r="B312" s="63"/>
      <c r="C312" s="2">
        <f>C160</f>
        <v>0</v>
      </c>
      <c r="D312" s="2">
        <f aca="true" t="shared" si="55" ref="D312:J312">D160</f>
        <v>0</v>
      </c>
      <c r="E312" s="2">
        <f t="shared" si="55"/>
        <v>0</v>
      </c>
      <c r="F312" s="2">
        <f t="shared" si="55"/>
        <v>0</v>
      </c>
      <c r="G312" s="2">
        <f t="shared" si="55"/>
        <v>0</v>
      </c>
      <c r="H312" s="2">
        <f t="shared" si="55"/>
        <v>0</v>
      </c>
      <c r="I312" s="2">
        <f t="shared" si="55"/>
        <v>0</v>
      </c>
      <c r="J312" s="2">
        <f t="shared" si="55"/>
        <v>0</v>
      </c>
      <c r="K312" s="63" t="s">
        <v>162</v>
      </c>
      <c r="L312" s="63"/>
      <c r="M312" s="2">
        <f>M160</f>
        <v>0</v>
      </c>
      <c r="N312" s="2">
        <f aca="true" t="shared" si="56" ref="N312:S312">N160</f>
        <v>0</v>
      </c>
      <c r="O312" s="2">
        <f t="shared" si="56"/>
        <v>0</v>
      </c>
      <c r="P312" s="2">
        <f t="shared" si="56"/>
        <v>0</v>
      </c>
      <c r="Q312" s="2">
        <f t="shared" si="56"/>
        <v>0</v>
      </c>
      <c r="R312" s="2">
        <f t="shared" si="56"/>
        <v>0</v>
      </c>
      <c r="S312" s="2">
        <f t="shared" si="56"/>
        <v>0</v>
      </c>
    </row>
    <row r="313" spans="1:19" ht="26.25" customHeight="1">
      <c r="A313" s="63" t="s">
        <v>148</v>
      </c>
      <c r="B313" s="63"/>
      <c r="C313" s="2">
        <f>C191</f>
        <v>0</v>
      </c>
      <c r="D313" s="2">
        <f aca="true" t="shared" si="57" ref="D313:J313">D191</f>
        <v>0</v>
      </c>
      <c r="E313" s="2">
        <f t="shared" si="57"/>
        <v>0</v>
      </c>
      <c r="F313" s="2">
        <f t="shared" si="57"/>
        <v>0</v>
      </c>
      <c r="G313" s="2">
        <f t="shared" si="57"/>
        <v>0</v>
      </c>
      <c r="H313" s="2">
        <f t="shared" si="57"/>
        <v>0</v>
      </c>
      <c r="I313" s="2">
        <f t="shared" si="57"/>
        <v>0</v>
      </c>
      <c r="J313" s="2">
        <f t="shared" si="57"/>
        <v>0</v>
      </c>
      <c r="K313" s="63" t="s">
        <v>148</v>
      </c>
      <c r="L313" s="63"/>
      <c r="M313" s="2">
        <f>M191</f>
        <v>0</v>
      </c>
      <c r="N313" s="2">
        <f aca="true" t="shared" si="58" ref="N313:S313">N191</f>
        <v>0</v>
      </c>
      <c r="O313" s="2">
        <f t="shared" si="58"/>
        <v>0</v>
      </c>
      <c r="P313" s="2">
        <f t="shared" si="58"/>
        <v>0</v>
      </c>
      <c r="Q313" s="2">
        <f t="shared" si="58"/>
        <v>0</v>
      </c>
      <c r="R313" s="2">
        <f t="shared" si="58"/>
        <v>0</v>
      </c>
      <c r="S313" s="2">
        <f t="shared" si="58"/>
        <v>0</v>
      </c>
    </row>
    <row r="314" spans="1:19" ht="27" customHeight="1">
      <c r="A314" s="63" t="s">
        <v>149</v>
      </c>
      <c r="B314" s="63"/>
      <c r="C314" s="2">
        <f>C219</f>
        <v>0</v>
      </c>
      <c r="D314" s="2">
        <f aca="true" t="shared" si="59" ref="D314:J314">D219</f>
        <v>0</v>
      </c>
      <c r="E314" s="2">
        <f t="shared" si="59"/>
        <v>0</v>
      </c>
      <c r="F314" s="2">
        <f t="shared" si="59"/>
        <v>0</v>
      </c>
      <c r="G314" s="2">
        <f t="shared" si="59"/>
        <v>0</v>
      </c>
      <c r="H314" s="2">
        <f t="shared" si="59"/>
        <v>0</v>
      </c>
      <c r="I314" s="2">
        <f t="shared" si="59"/>
        <v>0</v>
      </c>
      <c r="J314" s="2">
        <f t="shared" si="59"/>
        <v>0</v>
      </c>
      <c r="K314" s="63" t="s">
        <v>149</v>
      </c>
      <c r="L314" s="63"/>
      <c r="M314" s="2">
        <f>M219</f>
        <v>0</v>
      </c>
      <c r="N314" s="2">
        <f aca="true" t="shared" si="60" ref="N314:S314">N219</f>
        <v>0</v>
      </c>
      <c r="O314" s="2">
        <f t="shared" si="60"/>
        <v>0</v>
      </c>
      <c r="P314" s="2">
        <f t="shared" si="60"/>
        <v>0</v>
      </c>
      <c r="Q314" s="2">
        <f t="shared" si="60"/>
        <v>0</v>
      </c>
      <c r="R314" s="2">
        <f t="shared" si="60"/>
        <v>0</v>
      </c>
      <c r="S314" s="2">
        <f t="shared" si="60"/>
        <v>0</v>
      </c>
    </row>
    <row r="315" spans="1:19" ht="12.75">
      <c r="A315" s="2" t="s">
        <v>150</v>
      </c>
      <c r="C315" s="2">
        <f>C242</f>
        <v>0</v>
      </c>
      <c r="D315" s="2">
        <f aca="true" t="shared" si="61" ref="D315:J315">D242</f>
        <v>0</v>
      </c>
      <c r="E315" s="2">
        <f t="shared" si="61"/>
        <v>0</v>
      </c>
      <c r="F315" s="2">
        <f t="shared" si="61"/>
        <v>0</v>
      </c>
      <c r="G315" s="2">
        <f t="shared" si="61"/>
        <v>0</v>
      </c>
      <c r="H315" s="2">
        <f t="shared" si="61"/>
        <v>0</v>
      </c>
      <c r="I315" s="2">
        <f t="shared" si="61"/>
        <v>0</v>
      </c>
      <c r="J315" s="2">
        <f t="shared" si="61"/>
        <v>0</v>
      </c>
      <c r="K315" s="2" t="s">
        <v>150</v>
      </c>
      <c r="M315" s="2">
        <f>M242</f>
        <v>0</v>
      </c>
      <c r="N315" s="2">
        <f aca="true" t="shared" si="62" ref="N315:S315">N242</f>
        <v>0</v>
      </c>
      <c r="O315" s="2">
        <f t="shared" si="62"/>
        <v>0</v>
      </c>
      <c r="P315" s="2">
        <f t="shared" si="62"/>
        <v>0</v>
      </c>
      <c r="Q315" s="2">
        <f t="shared" si="62"/>
        <v>0</v>
      </c>
      <c r="R315" s="2">
        <f t="shared" si="62"/>
        <v>0</v>
      </c>
      <c r="S315" s="2">
        <f t="shared" si="62"/>
        <v>0</v>
      </c>
    </row>
    <row r="316" spans="1:19" ht="27" customHeight="1">
      <c r="A316" s="63" t="s">
        <v>151</v>
      </c>
      <c r="B316" s="63"/>
      <c r="C316" s="2">
        <f>C270</f>
        <v>0</v>
      </c>
      <c r="D316" s="2">
        <f aca="true" t="shared" si="63" ref="D316:J316">D270</f>
        <v>0</v>
      </c>
      <c r="E316" s="2">
        <f t="shared" si="63"/>
        <v>0</v>
      </c>
      <c r="F316" s="2">
        <f t="shared" si="63"/>
        <v>0</v>
      </c>
      <c r="G316" s="2">
        <f t="shared" si="63"/>
        <v>0</v>
      </c>
      <c r="H316" s="2">
        <f t="shared" si="63"/>
        <v>0</v>
      </c>
      <c r="I316" s="2">
        <f t="shared" si="63"/>
        <v>0</v>
      </c>
      <c r="J316" s="2">
        <f t="shared" si="63"/>
        <v>0</v>
      </c>
      <c r="K316" s="63" t="s">
        <v>151</v>
      </c>
      <c r="L316" s="63"/>
      <c r="M316" s="2">
        <f>M270</f>
        <v>0</v>
      </c>
      <c r="N316" s="2">
        <f aca="true" t="shared" si="64" ref="N316:S316">N270</f>
        <v>0</v>
      </c>
      <c r="O316" s="2">
        <f t="shared" si="64"/>
        <v>0</v>
      </c>
      <c r="P316" s="2">
        <f t="shared" si="64"/>
        <v>0</v>
      </c>
      <c r="Q316" s="2">
        <f t="shared" si="64"/>
        <v>0</v>
      </c>
      <c r="R316" s="2">
        <f t="shared" si="64"/>
        <v>0</v>
      </c>
      <c r="S316" s="2">
        <f t="shared" si="64"/>
        <v>0</v>
      </c>
    </row>
  </sheetData>
  <sheetProtection/>
  <mergeCells count="224">
    <mergeCell ref="N20:O20"/>
    <mergeCell ref="A21:B21"/>
    <mergeCell ref="E21:F21"/>
    <mergeCell ref="I21:J21"/>
    <mergeCell ref="P19:Q19"/>
    <mergeCell ref="D18:F18"/>
    <mergeCell ref="H18:J18"/>
    <mergeCell ref="M18:O18"/>
    <mergeCell ref="P18:Q18"/>
    <mergeCell ref="D19:F19"/>
    <mergeCell ref="M46:O46"/>
    <mergeCell ref="P46:Q46"/>
    <mergeCell ref="A22:B22"/>
    <mergeCell ref="K22:L22"/>
    <mergeCell ref="H19:J19"/>
    <mergeCell ref="M19:O19"/>
    <mergeCell ref="N21:O21"/>
    <mergeCell ref="A20:B20"/>
    <mergeCell ref="M45:O45"/>
    <mergeCell ref="P45:Q45"/>
    <mergeCell ref="E47:F47"/>
    <mergeCell ref="I47:J47"/>
    <mergeCell ref="K47:L47"/>
    <mergeCell ref="E20:F20"/>
    <mergeCell ref="I20:J20"/>
    <mergeCell ref="K20:L20"/>
    <mergeCell ref="D45:F45"/>
    <mergeCell ref="H45:J45"/>
    <mergeCell ref="D46:F46"/>
    <mergeCell ref="H46:J46"/>
    <mergeCell ref="A49:B49"/>
    <mergeCell ref="K49:L49"/>
    <mergeCell ref="D67:F67"/>
    <mergeCell ref="H67:J67"/>
    <mergeCell ref="N47:O47"/>
    <mergeCell ref="A48:B48"/>
    <mergeCell ref="E48:F48"/>
    <mergeCell ref="I48:J48"/>
    <mergeCell ref="N48:O48"/>
    <mergeCell ref="A47:B47"/>
    <mergeCell ref="E69:F69"/>
    <mergeCell ref="I69:J69"/>
    <mergeCell ref="K69:L69"/>
    <mergeCell ref="M67:O67"/>
    <mergeCell ref="P67:Q67"/>
    <mergeCell ref="D68:F68"/>
    <mergeCell ref="H68:J68"/>
    <mergeCell ref="M68:O68"/>
    <mergeCell ref="P68:Q68"/>
    <mergeCell ref="A71:B71"/>
    <mergeCell ref="K71:L71"/>
    <mergeCell ref="D99:F99"/>
    <mergeCell ref="H99:J99"/>
    <mergeCell ref="N69:O69"/>
    <mergeCell ref="A70:B70"/>
    <mergeCell ref="E70:F70"/>
    <mergeCell ref="I70:J70"/>
    <mergeCell ref="N70:O70"/>
    <mergeCell ref="A69:B69"/>
    <mergeCell ref="E101:F101"/>
    <mergeCell ref="I101:J101"/>
    <mergeCell ref="K101:L101"/>
    <mergeCell ref="M99:O99"/>
    <mergeCell ref="P99:Q99"/>
    <mergeCell ref="D100:F100"/>
    <mergeCell ref="H100:J100"/>
    <mergeCell ref="M100:O100"/>
    <mergeCell ref="P100:Q100"/>
    <mergeCell ref="A103:B103"/>
    <mergeCell ref="K103:L103"/>
    <mergeCell ref="D130:F130"/>
    <mergeCell ref="H130:J130"/>
    <mergeCell ref="N101:O101"/>
    <mergeCell ref="A102:B102"/>
    <mergeCell ref="E102:F102"/>
    <mergeCell ref="I102:J102"/>
    <mergeCell ref="N102:O102"/>
    <mergeCell ref="A101:B101"/>
    <mergeCell ref="E132:F132"/>
    <mergeCell ref="I132:J132"/>
    <mergeCell ref="K132:L132"/>
    <mergeCell ref="M130:O130"/>
    <mergeCell ref="P130:Q130"/>
    <mergeCell ref="D131:F131"/>
    <mergeCell ref="H131:J131"/>
    <mergeCell ref="M131:O131"/>
    <mergeCell ref="P131:Q131"/>
    <mergeCell ref="A134:B134"/>
    <mergeCell ref="K134:L134"/>
    <mergeCell ref="D152:F152"/>
    <mergeCell ref="H152:J152"/>
    <mergeCell ref="N132:O132"/>
    <mergeCell ref="A133:B133"/>
    <mergeCell ref="E133:F133"/>
    <mergeCell ref="I133:J133"/>
    <mergeCell ref="N133:O133"/>
    <mergeCell ref="A132:B132"/>
    <mergeCell ref="E154:F154"/>
    <mergeCell ref="I154:J154"/>
    <mergeCell ref="K154:L154"/>
    <mergeCell ref="M152:O152"/>
    <mergeCell ref="P152:Q152"/>
    <mergeCell ref="D153:F153"/>
    <mergeCell ref="H153:J153"/>
    <mergeCell ref="M153:O153"/>
    <mergeCell ref="P153:Q153"/>
    <mergeCell ref="A156:B156"/>
    <mergeCell ref="K156:L156"/>
    <mergeCell ref="D183:F183"/>
    <mergeCell ref="H183:J183"/>
    <mergeCell ref="N154:O154"/>
    <mergeCell ref="A155:B155"/>
    <mergeCell ref="E155:F155"/>
    <mergeCell ref="I155:J155"/>
    <mergeCell ref="N155:O155"/>
    <mergeCell ref="A154:B154"/>
    <mergeCell ref="E185:F185"/>
    <mergeCell ref="I185:J185"/>
    <mergeCell ref="K185:L185"/>
    <mergeCell ref="M183:O183"/>
    <mergeCell ref="P183:Q183"/>
    <mergeCell ref="D184:F184"/>
    <mergeCell ref="H184:J184"/>
    <mergeCell ref="M184:O184"/>
    <mergeCell ref="P184:Q184"/>
    <mergeCell ref="A187:B187"/>
    <mergeCell ref="K187:L187"/>
    <mergeCell ref="D211:F211"/>
    <mergeCell ref="H211:J211"/>
    <mergeCell ref="N185:O185"/>
    <mergeCell ref="A186:B186"/>
    <mergeCell ref="E186:F186"/>
    <mergeCell ref="I186:J186"/>
    <mergeCell ref="N186:O186"/>
    <mergeCell ref="A185:B185"/>
    <mergeCell ref="E213:F213"/>
    <mergeCell ref="I213:J213"/>
    <mergeCell ref="K213:L213"/>
    <mergeCell ref="M211:O211"/>
    <mergeCell ref="P211:Q211"/>
    <mergeCell ref="D212:F212"/>
    <mergeCell ref="H212:J212"/>
    <mergeCell ref="M212:O212"/>
    <mergeCell ref="P212:Q212"/>
    <mergeCell ref="A215:B215"/>
    <mergeCell ref="K215:L215"/>
    <mergeCell ref="D234:F234"/>
    <mergeCell ref="H234:J234"/>
    <mergeCell ref="N213:O213"/>
    <mergeCell ref="A214:B214"/>
    <mergeCell ref="E214:F214"/>
    <mergeCell ref="I214:J214"/>
    <mergeCell ref="N214:O214"/>
    <mergeCell ref="A213:B213"/>
    <mergeCell ref="M234:O234"/>
    <mergeCell ref="P234:Q234"/>
    <mergeCell ref="D235:F235"/>
    <mergeCell ref="H235:J235"/>
    <mergeCell ref="M235:O235"/>
    <mergeCell ref="P235:Q235"/>
    <mergeCell ref="N236:O236"/>
    <mergeCell ref="A237:B237"/>
    <mergeCell ref="E237:F237"/>
    <mergeCell ref="I237:J237"/>
    <mergeCell ref="N237:O237"/>
    <mergeCell ref="A236:B236"/>
    <mergeCell ref="E236:F236"/>
    <mergeCell ref="I236:J236"/>
    <mergeCell ref="K236:L236"/>
    <mergeCell ref="A238:B238"/>
    <mergeCell ref="K238:L238"/>
    <mergeCell ref="D262:F262"/>
    <mergeCell ref="H262:J262"/>
    <mergeCell ref="A256:B256"/>
    <mergeCell ref="K256:L256"/>
    <mergeCell ref="M262:O262"/>
    <mergeCell ref="P262:Q262"/>
    <mergeCell ref="D263:F263"/>
    <mergeCell ref="H263:J263"/>
    <mergeCell ref="M263:O263"/>
    <mergeCell ref="P263:Q263"/>
    <mergeCell ref="N264:O264"/>
    <mergeCell ref="A265:B265"/>
    <mergeCell ref="E265:F265"/>
    <mergeCell ref="I265:J265"/>
    <mergeCell ref="N265:O265"/>
    <mergeCell ref="A264:B264"/>
    <mergeCell ref="E264:F264"/>
    <mergeCell ref="I264:J264"/>
    <mergeCell ref="K264:L264"/>
    <mergeCell ref="M297:O297"/>
    <mergeCell ref="P297:Q297"/>
    <mergeCell ref="M296:O296"/>
    <mergeCell ref="P296:Q296"/>
    <mergeCell ref="A266:B266"/>
    <mergeCell ref="K266:L266"/>
    <mergeCell ref="A300:B300"/>
    <mergeCell ref="K300:L300"/>
    <mergeCell ref="A310:B310"/>
    <mergeCell ref="K310:L310"/>
    <mergeCell ref="N298:O298"/>
    <mergeCell ref="A299:B299"/>
    <mergeCell ref="E299:F299"/>
    <mergeCell ref="I299:J299"/>
    <mergeCell ref="N299:O299"/>
    <mergeCell ref="K299:L299"/>
    <mergeCell ref="A313:B313"/>
    <mergeCell ref="K313:L313"/>
    <mergeCell ref="A314:B314"/>
    <mergeCell ref="K314:L314"/>
    <mergeCell ref="A311:B311"/>
    <mergeCell ref="K311:L311"/>
    <mergeCell ref="A312:B312"/>
    <mergeCell ref="K312:L312"/>
    <mergeCell ref="A316:B316"/>
    <mergeCell ref="K316:L316"/>
    <mergeCell ref="D296:F296"/>
    <mergeCell ref="H296:J296"/>
    <mergeCell ref="D297:F297"/>
    <mergeCell ref="H297:J297"/>
    <mergeCell ref="A298:B298"/>
    <mergeCell ref="E298:F298"/>
    <mergeCell ref="I298:J298"/>
    <mergeCell ref="K298:L29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zijoe</cp:lastModifiedBy>
  <cp:lastPrinted>2010-06-07T13:43:21Z</cp:lastPrinted>
  <dcterms:created xsi:type="dcterms:W3CDTF">1998-05-27T12:09:40Z</dcterms:created>
  <dcterms:modified xsi:type="dcterms:W3CDTF">2015-09-14T10:47:06Z</dcterms:modified>
  <cp:category/>
  <cp:version/>
  <cp:contentType/>
  <cp:contentStatus/>
</cp:coreProperties>
</file>