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5\"/>
    </mc:Choice>
  </mc:AlternateContent>
  <bookViews>
    <workbookView xWindow="0" yWindow="0" windowWidth="19200" windowHeight="6760" activeTab="1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I26" i="17" l="1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G6" i="17"/>
  <c r="F6" i="17"/>
  <c r="E6" i="17"/>
  <c r="D6" i="17"/>
  <c r="H6" i="17" s="1"/>
  <c r="C6" i="17"/>
  <c r="I6" i="17" s="1"/>
  <c r="K8" i="16"/>
  <c r="J8" i="16"/>
  <c r="I8" i="16"/>
  <c r="H8" i="16"/>
  <c r="K7" i="16"/>
  <c r="J7" i="16"/>
  <c r="I7" i="16"/>
  <c r="H7" i="16"/>
  <c r="G6" i="16"/>
  <c r="K6" i="16" s="1"/>
  <c r="F6" i="16"/>
  <c r="J6" i="16" s="1"/>
  <c r="E6" i="16"/>
  <c r="I6" i="16" s="1"/>
  <c r="D6" i="16"/>
  <c r="H6" i="16" s="1"/>
  <c r="C6" i="16"/>
  <c r="B6" i="16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<sst xmlns="http://schemas.openxmlformats.org/spreadsheetml/2006/main" count="115" uniqueCount="86">
  <si>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</si>
  <si>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</si>
  <si>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</si>
  <si>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</si>
  <si>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</si>
  <si>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</si>
  <si>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</si>
  <si>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</si>
  <si>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</si>
  <si>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</si>
  <si>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</si>
  <si>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</si>
  <si>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</si>
  <si>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</si>
  <si>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</si>
  <si>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</si>
  <si>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</si>
  <si>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</si>
  <si>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</si>
  <si>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</si>
  <si>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</si>
  <si>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</si>
  <si>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</si>
  <si>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</si>
  <si>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</si>
  <si>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</si>
  <si>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</si>
  <si>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</si>
  <si>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</si>
  <si>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</si>
  <si>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</si>
  <si>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</si>
  <si>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</si>
  <si>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</si>
  <si>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</si>
  <si>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</si>
  <si>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</si>
  <si>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</si>
  <si>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</si>
  <si>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</si>
  <si>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</si>
  <si>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</si>
  <si>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</si>
  <si>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</si>
  <si>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</si>
  <si>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</si>
  <si>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</si>
  <si>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</si>
  <si>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</si>
  <si>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</si>
  <si>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</si>
  <si>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</si>
  <si>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</si>
  <si>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</si>
  <si>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</si>
  <si>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</si>
  <si>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</si>
  <si>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</si>
  <si>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</si>
  <si>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</si>
  <si>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</si>
  <si>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</si>
  <si>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</si>
  <si>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</si>
  <si>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</si>
  <si>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</si>
  <si>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</si>
  <si>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</si>
  <si>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</si>
  <si>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</si>
  <si>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</si>
  <si>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</si>
  <si>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</si>
  <si>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</si>
  <si>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</si>
  <si>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</si>
  <si>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</si>
  <si>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</si>
  <si>
    <t>IV 2026</t>
  </si>
  <si>
    <t>V 2026</t>
  </si>
  <si>
    <r>
      <rPr>
        <u/>
        <sz val="10"/>
        <rFont val="Arial Narrow"/>
        <family val="2"/>
      </rPr>
      <t>V 2026</t>
    </r>
    <r>
      <rPr>
        <sz val="10"/>
        <rFont val="Arial Narrow"/>
        <family val="2"/>
      </rPr>
      <t xml:space="preserve">
IV 2026</t>
    </r>
  </si>
  <si>
    <r>
      <t xml:space="preserve">V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</si>
  <si>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t>V 2025</t>
  </si>
  <si>
    <r>
      <t xml:space="preserve">V 2026
</t>
    </r>
    <r>
      <rPr>
        <sz val="10"/>
        <rFont val="Arial Narrow"/>
        <family val="2"/>
      </rPr>
      <t>IV 2026</t>
    </r>
  </si>
  <si>
    <r>
      <t xml:space="preserve">V 2026
</t>
    </r>
    <r>
      <rPr>
        <sz val="10"/>
        <rFont val="Arial Narrow"/>
        <family val="2"/>
      </rPr>
      <t xml:space="preserve">V </t>
    </r>
    <r>
      <rPr>
        <sz val="10"/>
        <rFont val="Arial Narrow"/>
        <family val="2"/>
        <charset val="238"/>
      </rPr>
      <t>2025</t>
    </r>
  </si>
  <si>
    <r>
      <t xml:space="preserve">V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</si>
</sst>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0" fontId="46" fillId="0" borderId="0" xfId="0" applyFont="1"/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zoomScale="90" zoomScaleNormal="90" workbookViewId="0">
      <selection sqref="A1:L8"/>
    </sheetView>
  </sheetViews>
  <sheetFormatPr defaultColWidth="9.1796875" defaultRowHeight="13" x14ac:dyDescent="0.3"/>
  <cols>
    <col min="1" max="1" width="16.36328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75</v>
      </c>
      <c r="B1" s="51"/>
      <c r="C1" s="51"/>
      <c r="D1" s="82"/>
      <c r="E1" s="82"/>
      <c r="F1" s="82"/>
      <c r="G1" s="82"/>
      <c r="H1" s="82"/>
      <c r="I1" s="82"/>
      <c r="J1" s="82"/>
      <c r="K1" s="82"/>
      <c r="L1" s="82"/>
    </row>
    <row r="2" spans="1:26" x14ac:dyDescent="0.3">
      <c r="A2" s="52" t="s">
        <v>76</v>
      </c>
      <c r="B2" s="52"/>
      <c r="C2" s="52"/>
      <c r="D2" s="82"/>
      <c r="E2" s="82"/>
      <c r="F2" s="82"/>
      <c r="G2" s="82"/>
      <c r="H2" s="82"/>
      <c r="I2" s="82"/>
      <c r="J2" s="82"/>
      <c r="K2" s="82"/>
      <c r="L2" s="82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103"/>
      <c r="B3" s="106" t="s">
        <v>73</v>
      </c>
      <c r="C3" s="106"/>
      <c r="D3" s="107" t="s">
        <v>78</v>
      </c>
      <c r="E3" s="107"/>
      <c r="F3" s="107" t="s">
        <v>79</v>
      </c>
      <c r="G3" s="107"/>
      <c r="H3" s="108" t="s">
        <v>70</v>
      </c>
      <c r="I3" s="109"/>
      <c r="J3" s="109"/>
      <c r="K3" s="109"/>
      <c r="L3" s="98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104"/>
      <c r="B4" s="106"/>
      <c r="C4" s="106"/>
      <c r="D4" s="107"/>
      <c r="E4" s="107"/>
      <c r="F4" s="107"/>
      <c r="G4" s="107"/>
      <c r="H4" s="101" t="s">
        <v>80</v>
      </c>
      <c r="I4" s="101"/>
      <c r="J4" s="102" t="s">
        <v>81</v>
      </c>
      <c r="K4" s="102"/>
      <c r="L4" s="99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105"/>
      <c r="B5" s="54" t="s">
        <v>71</v>
      </c>
      <c r="C5" s="97" t="s">
        <v>72</v>
      </c>
      <c r="D5" s="54" t="s">
        <v>71</v>
      </c>
      <c r="E5" s="97" t="s">
        <v>72</v>
      </c>
      <c r="F5" s="54" t="s">
        <v>71</v>
      </c>
      <c r="G5" s="97" t="s">
        <v>72</v>
      </c>
      <c r="H5" s="54" t="s">
        <v>71</v>
      </c>
      <c r="I5" s="97" t="s">
        <v>72</v>
      </c>
      <c r="J5" s="54" t="s">
        <v>71</v>
      </c>
      <c r="K5" s="97" t="s">
        <v>72</v>
      </c>
      <c r="L5" s="100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83" t="s">
        <v>61</v>
      </c>
      <c r="B6" s="84">
        <f>SUM(B7:B8)</f>
        <v>545609</v>
      </c>
      <c r="C6" s="85">
        <f>SUM(C7:C8)</f>
        <v>244160</v>
      </c>
      <c r="D6" s="84">
        <f t="shared" ref="D6:G6" si="0">SUM(D7:D8)</f>
        <v>545222</v>
      </c>
      <c r="E6" s="85">
        <f t="shared" si="0"/>
        <v>245714</v>
      </c>
      <c r="F6" s="84">
        <f t="shared" si="0"/>
        <v>546547</v>
      </c>
      <c r="G6" s="85">
        <f t="shared" si="0"/>
        <v>246510</v>
      </c>
      <c r="H6" s="86">
        <f t="shared" ref="H6:I8" si="1">F6/D6*100</f>
        <v>100.2430202743103</v>
      </c>
      <c r="I6" s="87">
        <f t="shared" si="1"/>
        <v>100.32395386506263</v>
      </c>
      <c r="J6" s="86">
        <f t="shared" ref="J6:K8" si="2">F6/B6*100</f>
        <v>100.17191798522384</v>
      </c>
      <c r="K6" s="86">
        <f t="shared" si="2"/>
        <v>100.96248361730014</v>
      </c>
      <c r="L6" s="88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89" t="s">
        <v>64</v>
      </c>
      <c r="B7" s="90">
        <v>481548</v>
      </c>
      <c r="C7" s="91">
        <v>217058</v>
      </c>
      <c r="D7" s="92">
        <v>481033</v>
      </c>
      <c r="E7" s="93">
        <v>218780</v>
      </c>
      <c r="F7" s="92">
        <v>481114</v>
      </c>
      <c r="G7" s="93">
        <v>219044</v>
      </c>
      <c r="H7" s="94">
        <f t="shared" si="1"/>
        <v>100.01683876158185</v>
      </c>
      <c r="I7" s="95">
        <f t="shared" si="1"/>
        <v>100.12066916537161</v>
      </c>
      <c r="J7" s="94">
        <f t="shared" si="2"/>
        <v>99.909873989716502</v>
      </c>
      <c r="K7" s="94">
        <f t="shared" si="2"/>
        <v>100.91496282099715</v>
      </c>
      <c r="L7" s="96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89" t="s">
        <v>65</v>
      </c>
      <c r="B8" s="90">
        <v>64061</v>
      </c>
      <c r="C8" s="91">
        <v>27102</v>
      </c>
      <c r="D8" s="92">
        <v>64189</v>
      </c>
      <c r="E8" s="93">
        <v>26934</v>
      </c>
      <c r="F8" s="92">
        <v>65433</v>
      </c>
      <c r="G8" s="93">
        <v>27466</v>
      </c>
      <c r="H8" s="94">
        <f t="shared" si="1"/>
        <v>101.93802676471047</v>
      </c>
      <c r="I8" s="95">
        <f t="shared" si="1"/>
        <v>101.97519863369719</v>
      </c>
      <c r="J8" s="94">
        <f t="shared" si="2"/>
        <v>102.14170868391064</v>
      </c>
      <c r="K8" s="94">
        <f t="shared" si="2"/>
        <v>101.3430743118589</v>
      </c>
      <c r="L8" s="96" t="s">
        <v>77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tabSelected="1" zoomScale="91" zoomScaleNormal="91" workbookViewId="0">
      <selection activeCell="O8" sqref="O8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1" customFormat="1" ht="13.5" customHeight="1" x14ac:dyDescent="0.35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42" customHeight="1" x14ac:dyDescent="0.25">
      <c r="A3" s="112" t="s">
        <v>66</v>
      </c>
      <c r="B3" s="113"/>
      <c r="C3" s="115" t="s">
        <v>67</v>
      </c>
      <c r="D3" s="116"/>
      <c r="E3" s="116"/>
      <c r="F3" s="117"/>
      <c r="G3" s="115" t="s">
        <v>68</v>
      </c>
      <c r="H3" s="116"/>
      <c r="I3" s="117"/>
      <c r="J3" s="118" t="s">
        <v>69</v>
      </c>
      <c r="K3" s="118"/>
    </row>
    <row r="4" spans="1:11" ht="27" customHeight="1" x14ac:dyDescent="0.25">
      <c r="A4" s="114"/>
      <c r="B4" s="114"/>
      <c r="C4" s="12" t="s">
        <v>74</v>
      </c>
      <c r="D4" s="13" t="s">
        <v>82</v>
      </c>
      <c r="E4" s="14" t="s">
        <v>78</v>
      </c>
      <c r="F4" s="14" t="s">
        <v>79</v>
      </c>
      <c r="G4" s="15" t="s">
        <v>83</v>
      </c>
      <c r="H4" s="15" t="s">
        <v>84</v>
      </c>
      <c r="I4" s="15" t="s">
        <v>85</v>
      </c>
      <c r="J4" s="119"/>
      <c r="K4" s="119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546452</v>
      </c>
      <c r="E6" s="39">
        <f t="shared" ref="E6:F6" si="0">SUM(E8:E26)</f>
        <v>545222</v>
      </c>
      <c r="F6" s="39">
        <f t="shared" si="0"/>
        <v>546547</v>
      </c>
      <c r="G6" s="40">
        <f>F6/E6*100</f>
        <v>100.2430202743103</v>
      </c>
      <c r="H6" s="41">
        <f>F6/D6*100</f>
        <v>100.0173848755243</v>
      </c>
      <c r="I6" s="80">
        <f>F6/C6*100</f>
        <v>100.17191798522384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11461</v>
      </c>
      <c r="E8" s="46">
        <v>11019</v>
      </c>
      <c r="F8" s="46">
        <v>11121</v>
      </c>
      <c r="G8" s="47">
        <f t="shared" ref="G8:G26" si="1">F8/E8*100</f>
        <v>100.92567383610127</v>
      </c>
      <c r="H8" s="48">
        <f t="shared" ref="H8:H26" si="2">F8/D8*100</f>
        <v>97.033417677340552</v>
      </c>
      <c r="I8" s="79">
        <f t="shared" ref="I8:I26" si="3">F8/C8*100</f>
        <v>98.932479316786754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10234</v>
      </c>
      <c r="E9" s="46">
        <v>9948</v>
      </c>
      <c r="F9" s="46">
        <v>9788</v>
      </c>
      <c r="G9" s="47">
        <f t="shared" si="1"/>
        <v>98.391636509851224</v>
      </c>
      <c r="H9" s="48">
        <f t="shared" si="2"/>
        <v>95.641977721321098</v>
      </c>
      <c r="I9" s="79">
        <f t="shared" si="3"/>
        <v>96.026684979888159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101643</v>
      </c>
      <c r="E10" s="46">
        <v>99819</v>
      </c>
      <c r="F10" s="46">
        <v>99723</v>
      </c>
      <c r="G10" s="47">
        <f t="shared" si="1"/>
        <v>99.903825924924121</v>
      </c>
      <c r="H10" s="48">
        <f t="shared" si="2"/>
        <v>98.111035683716537</v>
      </c>
      <c r="I10" s="79">
        <f t="shared" si="3"/>
        <v>98.290901564209463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8800</v>
      </c>
      <c r="E11" s="46">
        <v>8626</v>
      </c>
      <c r="F11" s="46">
        <v>8626</v>
      </c>
      <c r="G11" s="47">
        <f t="shared" si="1"/>
        <v>100</v>
      </c>
      <c r="H11" s="48">
        <f t="shared" si="2"/>
        <v>98.022727272727266</v>
      </c>
      <c r="I11" s="79">
        <f t="shared" si="3"/>
        <v>98.887997248652979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8528</v>
      </c>
      <c r="E12" s="46">
        <v>8446</v>
      </c>
      <c r="F12" s="46">
        <v>8440</v>
      </c>
      <c r="G12" s="47">
        <f t="shared" si="1"/>
        <v>99.928960454653094</v>
      </c>
      <c r="H12" s="48">
        <f t="shared" si="2"/>
        <v>98.968105065666052</v>
      </c>
      <c r="I12" s="79">
        <f t="shared" si="3"/>
        <v>98.724997075681358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26771</v>
      </c>
      <c r="E13" s="46">
        <v>26879</v>
      </c>
      <c r="F13" s="46">
        <v>27117</v>
      </c>
      <c r="G13" s="47">
        <f t="shared" si="1"/>
        <v>100.88544960750028</v>
      </c>
      <c r="H13" s="48">
        <f t="shared" si="2"/>
        <v>101.292443315528</v>
      </c>
      <c r="I13" s="79">
        <f t="shared" si="3"/>
        <v>100.99065211723959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99601</v>
      </c>
      <c r="E14" s="46">
        <v>99760</v>
      </c>
      <c r="F14" s="46">
        <v>100254</v>
      </c>
      <c r="G14" s="47">
        <f t="shared" si="1"/>
        <v>100.49518845228549</v>
      </c>
      <c r="H14" s="48">
        <f t="shared" si="2"/>
        <v>100.6556159074708</v>
      </c>
      <c r="I14" s="79">
        <f t="shared" si="3"/>
        <v>100.38852061762762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25346</v>
      </c>
      <c r="E15" s="46">
        <v>25358</v>
      </c>
      <c r="F15" s="46">
        <v>25388</v>
      </c>
      <c r="G15" s="47">
        <f t="shared" si="1"/>
        <v>100.11830586008361</v>
      </c>
      <c r="H15" s="48">
        <f t="shared" si="2"/>
        <v>100.16570662037402</v>
      </c>
      <c r="I15" s="79">
        <f t="shared" si="3"/>
        <v>100.18547018665404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28334</v>
      </c>
      <c r="E16" s="46">
        <v>27815</v>
      </c>
      <c r="F16" s="46">
        <v>28412</v>
      </c>
      <c r="G16" s="47">
        <f t="shared" si="1"/>
        <v>102.14632392593923</v>
      </c>
      <c r="H16" s="48">
        <f t="shared" si="2"/>
        <v>100.27528764029081</v>
      </c>
      <c r="I16" s="79">
        <f t="shared" si="3"/>
        <v>100.16216597334837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20787</v>
      </c>
      <c r="E17" s="46">
        <v>20931</v>
      </c>
      <c r="F17" s="46">
        <v>20880</v>
      </c>
      <c r="G17" s="47">
        <f t="shared" si="1"/>
        <v>99.756342267450194</v>
      </c>
      <c r="H17" s="48">
        <f t="shared" si="2"/>
        <v>100.44739500649445</v>
      </c>
      <c r="I17" s="79">
        <f t="shared" si="3"/>
        <v>99.77064220183486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12272</v>
      </c>
      <c r="E18" s="46">
        <v>12436</v>
      </c>
      <c r="F18" s="46">
        <v>12453</v>
      </c>
      <c r="G18" s="47">
        <f t="shared" si="1"/>
        <v>100.13669990350596</v>
      </c>
      <c r="H18" s="48">
        <f t="shared" si="2"/>
        <v>101.47490221642764</v>
      </c>
      <c r="I18" s="79">
        <f t="shared" si="3"/>
        <v>101.00575878011193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2463</v>
      </c>
      <c r="E19" s="46">
        <v>2249</v>
      </c>
      <c r="F19" s="46">
        <v>2244</v>
      </c>
      <c r="G19" s="47">
        <f t="shared" si="1"/>
        <v>99.777678968430422</v>
      </c>
      <c r="H19" s="48">
        <f t="shared" si="2"/>
        <v>91.108404384896474</v>
      </c>
      <c r="I19" s="79">
        <f t="shared" si="3"/>
        <v>94.325346784363177</v>
      </c>
      <c r="J19" s="30" t="s">
        <v>34</v>
      </c>
      <c r="K19" s="32" t="s">
        <v>32</v>
      </c>
    </row>
    <row r="20" spans="1:11" ht="26" customHeight="1" x14ac:dyDescent="0.25">
      <c r="A20" s="31" t="s">
        <v>35</v>
      </c>
      <c r="B20" s="28" t="s">
        <v>36</v>
      </c>
      <c r="C20" s="46">
        <v>18938</v>
      </c>
      <c r="D20" s="49">
        <v>18901</v>
      </c>
      <c r="E20" s="46">
        <v>18950</v>
      </c>
      <c r="F20" s="46">
        <v>18938</v>
      </c>
      <c r="G20" s="47">
        <f t="shared" si="1"/>
        <v>99.936675461741416</v>
      </c>
      <c r="H20" s="48">
        <f t="shared" si="2"/>
        <v>100.19575683826251</v>
      </c>
      <c r="I20" s="79">
        <f t="shared" si="3"/>
        <v>100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15174</v>
      </c>
      <c r="E21" s="46">
        <v>15394</v>
      </c>
      <c r="F21" s="46">
        <v>15282</v>
      </c>
      <c r="G21" s="47">
        <f t="shared" si="1"/>
        <v>99.272443809276339</v>
      </c>
      <c r="H21" s="48">
        <f t="shared" si="2"/>
        <v>100.71174377224199</v>
      </c>
      <c r="I21" s="79">
        <f t="shared" si="3"/>
        <v>101.17849576271188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47735</v>
      </c>
      <c r="E22" s="46">
        <v>47482</v>
      </c>
      <c r="F22" s="46">
        <v>47713</v>
      </c>
      <c r="G22" s="47">
        <f t="shared" si="1"/>
        <v>100.48650014742428</v>
      </c>
      <c r="H22" s="48">
        <f t="shared" si="2"/>
        <v>99.953912223735202</v>
      </c>
      <c r="I22" s="79">
        <f t="shared" si="3"/>
        <v>99.866044330954225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48377</v>
      </c>
      <c r="E23" s="46">
        <v>49133</v>
      </c>
      <c r="F23" s="46">
        <v>49014</v>
      </c>
      <c r="G23" s="47">
        <f t="shared" si="1"/>
        <v>99.757800256446785</v>
      </c>
      <c r="H23" s="48">
        <f t="shared" si="2"/>
        <v>101.31674142671103</v>
      </c>
      <c r="I23" s="79">
        <f t="shared" si="3"/>
        <v>103.67628394957271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39346</v>
      </c>
      <c r="E24" s="46">
        <v>40607</v>
      </c>
      <c r="F24" s="46">
        <v>40679</v>
      </c>
      <c r="G24" s="47">
        <f t="shared" si="1"/>
        <v>100.17730933090354</v>
      </c>
      <c r="H24" s="48">
        <f t="shared" si="2"/>
        <v>103.38789203476846</v>
      </c>
      <c r="I24" s="79">
        <f t="shared" si="3"/>
        <v>102.8182185825498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9309</v>
      </c>
      <c r="E25" s="46">
        <v>9186</v>
      </c>
      <c r="F25" s="46">
        <v>9188</v>
      </c>
      <c r="G25" s="47">
        <f t="shared" si="1"/>
        <v>100.02177226213804</v>
      </c>
      <c r="H25" s="48">
        <f t="shared" si="2"/>
        <v>98.700182618970885</v>
      </c>
      <c r="I25" s="79">
        <f t="shared" si="3"/>
        <v>98.193865555199309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11370</v>
      </c>
      <c r="E26" s="46">
        <v>11184</v>
      </c>
      <c r="F26" s="46">
        <v>11287</v>
      </c>
      <c r="G26" s="47">
        <f t="shared" si="1"/>
        <v>100.92095851216023</v>
      </c>
      <c r="H26" s="48">
        <f t="shared" si="2"/>
        <v>99.270008795074759</v>
      </c>
      <c r="I26" s="79">
        <f t="shared" si="3"/>
        <v>99.270008795074759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2026-07-02T10:28:37Z</dcterms:modified>
</cp:coreProperties>
</file>