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OPĆENJA_WEB_godišnja\STRUKTURE_zaposlenih\Saopcenje_ Strukture zaposlenih_2024_27.12\za WEB\"/>
    </mc:Choice>
  </mc:AlternateContent>
  <bookViews>
    <workbookView xWindow="-10" yWindow="-10" windowWidth="9600" windowHeight="7230"/>
  </bookViews>
  <sheets>
    <sheet name="kvalifikaciona_FBiH" sheetId="31" r:id="rId1"/>
    <sheet name="starosna_FBiH" sheetId="30" r:id="rId2"/>
    <sheet name="kvalstar_Kantoni" sheetId="38" r:id="rId3"/>
    <sheet name="kval_opc" sheetId="36" r:id="rId4"/>
    <sheet name="kval_opc_zene" sheetId="43" r:id="rId5"/>
    <sheet name="star_opc" sheetId="37" r:id="rId6"/>
    <sheet name="star_opc_zene" sheetId="44" r:id="rId7"/>
    <sheet name="Intervali neto-placa" sheetId="48" r:id="rId8"/>
  </sheets>
  <calcPr calcId="162913"/>
</workbook>
</file>

<file path=xl/calcChain.xml><?xml version="1.0" encoding="utf-8"?>
<calcChain xmlns="http://schemas.openxmlformats.org/spreadsheetml/2006/main">
  <c r="B37" i="44" l="1"/>
  <c r="C22" i="44"/>
  <c r="B22" i="44"/>
  <c r="B122" i="44" l="1"/>
  <c r="B121" i="44"/>
  <c r="B120" i="44"/>
  <c r="B119" i="44"/>
  <c r="B118" i="44"/>
  <c r="B117" i="44"/>
  <c r="M116" i="44"/>
  <c r="L116" i="44"/>
  <c r="K116" i="44"/>
  <c r="J116" i="44"/>
  <c r="I116" i="44"/>
  <c r="H116" i="44"/>
  <c r="G116" i="44"/>
  <c r="F116" i="44"/>
  <c r="E116" i="44"/>
  <c r="D116" i="44"/>
  <c r="B114" i="44"/>
  <c r="B113" i="44"/>
  <c r="B112" i="44"/>
  <c r="B111" i="44"/>
  <c r="B110" i="44"/>
  <c r="B109" i="44"/>
  <c r="B108" i="44"/>
  <c r="B107" i="44"/>
  <c r="B106" i="44"/>
  <c r="M105" i="44"/>
  <c r="L105" i="44"/>
  <c r="K105" i="44"/>
  <c r="J105" i="44"/>
  <c r="I105" i="44"/>
  <c r="H105" i="44"/>
  <c r="G105" i="44"/>
  <c r="F105" i="44"/>
  <c r="E105" i="44"/>
  <c r="D105" i="44"/>
  <c r="C105" i="44"/>
  <c r="B103" i="44"/>
  <c r="B102" i="44"/>
  <c r="B101" i="44"/>
  <c r="B100" i="44"/>
  <c r="M99" i="44"/>
  <c r="L99" i="44"/>
  <c r="K99" i="44"/>
  <c r="J99" i="44"/>
  <c r="I99" i="44"/>
  <c r="H99" i="44"/>
  <c r="G99" i="44"/>
  <c r="F99" i="44"/>
  <c r="E99" i="44"/>
  <c r="D99" i="44"/>
  <c r="B97" i="44"/>
  <c r="B96" i="44"/>
  <c r="B95" i="44"/>
  <c r="B94" i="44"/>
  <c r="B93" i="44"/>
  <c r="B92" i="44"/>
  <c r="B91" i="44"/>
  <c r="B90" i="44"/>
  <c r="B89" i="44"/>
  <c r="M88" i="44"/>
  <c r="L88" i="44"/>
  <c r="K88" i="44"/>
  <c r="J88" i="44"/>
  <c r="I88" i="44"/>
  <c r="H88" i="44"/>
  <c r="G88" i="44"/>
  <c r="F88" i="44"/>
  <c r="E88" i="44"/>
  <c r="D88" i="44"/>
  <c r="C88" i="44"/>
  <c r="B86" i="44"/>
  <c r="B85" i="44"/>
  <c r="B84" i="44"/>
  <c r="B83" i="44"/>
  <c r="B82" i="44"/>
  <c r="B81" i="44"/>
  <c r="B80" i="44"/>
  <c r="B79" i="44"/>
  <c r="B78" i="44"/>
  <c r="B77" i="44"/>
  <c r="B76" i="44"/>
  <c r="B75" i="44"/>
  <c r="M74" i="44"/>
  <c r="L74" i="44"/>
  <c r="K74" i="44"/>
  <c r="J74" i="44"/>
  <c r="I74" i="44"/>
  <c r="H74" i="44"/>
  <c r="G74" i="44"/>
  <c r="F74" i="44"/>
  <c r="E74" i="44"/>
  <c r="D74" i="44"/>
  <c r="C74" i="44"/>
  <c r="B54" i="44"/>
  <c r="B53" i="44"/>
  <c r="B52" i="44"/>
  <c r="M51" i="44"/>
  <c r="L51" i="44"/>
  <c r="K51" i="44"/>
  <c r="J51" i="44"/>
  <c r="I51" i="44"/>
  <c r="H51" i="44"/>
  <c r="G51" i="44"/>
  <c r="F51" i="44"/>
  <c r="B51" i="44" s="1"/>
  <c r="E51" i="44"/>
  <c r="D51" i="44"/>
  <c r="B49" i="44"/>
  <c r="B48" i="44"/>
  <c r="B47" i="44"/>
  <c r="B46" i="44"/>
  <c r="B45" i="44"/>
  <c r="B44" i="44"/>
  <c r="B43" i="44"/>
  <c r="B42" i="44"/>
  <c r="B41" i="44"/>
  <c r="B40" i="44"/>
  <c r="B39" i="44"/>
  <c r="B38" i="44"/>
  <c r="M37" i="44"/>
  <c r="L37" i="44"/>
  <c r="K37" i="44"/>
  <c r="J37" i="44"/>
  <c r="I37" i="44"/>
  <c r="H37" i="44"/>
  <c r="G37" i="44"/>
  <c r="F37" i="44"/>
  <c r="E37" i="44"/>
  <c r="D37" i="44"/>
  <c r="C37" i="44"/>
  <c r="B35" i="44"/>
  <c r="B34" i="44"/>
  <c r="B33" i="44"/>
  <c r="B32" i="44"/>
  <c r="B31" i="44"/>
  <c r="B30" i="44"/>
  <c r="B29" i="44"/>
  <c r="B28" i="44"/>
  <c r="B27" i="44"/>
  <c r="B26" i="44"/>
  <c r="B25" i="44"/>
  <c r="B24" i="44"/>
  <c r="B23" i="44"/>
  <c r="M22" i="44"/>
  <c r="L22" i="44"/>
  <c r="K22" i="44"/>
  <c r="J22" i="44"/>
  <c r="I22" i="44"/>
  <c r="H22" i="44"/>
  <c r="G22" i="44"/>
  <c r="F22" i="44"/>
  <c r="E22" i="44"/>
  <c r="D22" i="44"/>
  <c r="B20" i="44"/>
  <c r="B19" i="44"/>
  <c r="B18" i="44"/>
  <c r="M17" i="44"/>
  <c r="L17" i="44"/>
  <c r="K17" i="44"/>
  <c r="J17" i="44"/>
  <c r="I17" i="44"/>
  <c r="H17" i="44"/>
  <c r="G17" i="44"/>
  <c r="F17" i="44"/>
  <c r="E17" i="44"/>
  <c r="D17" i="44"/>
  <c r="B15" i="44"/>
  <c r="B14" i="44"/>
  <c r="B13" i="44"/>
  <c r="B12" i="44"/>
  <c r="B11" i="44"/>
  <c r="B10" i="44"/>
  <c r="B9" i="44"/>
  <c r="B8" i="44"/>
  <c r="M7" i="44"/>
  <c r="L7" i="44"/>
  <c r="K7" i="44"/>
  <c r="J7" i="44"/>
  <c r="I7" i="44"/>
  <c r="H7" i="44"/>
  <c r="G7" i="44"/>
  <c r="F7" i="44"/>
  <c r="E7" i="44"/>
  <c r="D7" i="44"/>
  <c r="B121" i="43"/>
  <c r="B120" i="43"/>
  <c r="B119" i="43"/>
  <c r="B118" i="43"/>
  <c r="B117" i="43"/>
  <c r="B116" i="43"/>
  <c r="L115" i="43"/>
  <c r="K115" i="43"/>
  <c r="J115" i="43"/>
  <c r="I115" i="43"/>
  <c r="H115" i="43"/>
  <c r="G115" i="43"/>
  <c r="F115" i="43"/>
  <c r="E115" i="43"/>
  <c r="C115" i="43"/>
  <c r="B113" i="43"/>
  <c r="B112" i="43"/>
  <c r="B111" i="43"/>
  <c r="B110" i="43"/>
  <c r="B109" i="43"/>
  <c r="B108" i="43"/>
  <c r="B107" i="43"/>
  <c r="B106" i="43"/>
  <c r="B105" i="43"/>
  <c r="L104" i="43"/>
  <c r="K104" i="43"/>
  <c r="J104" i="43"/>
  <c r="I104" i="43"/>
  <c r="H104" i="43"/>
  <c r="G104" i="43"/>
  <c r="F104" i="43"/>
  <c r="E104" i="43"/>
  <c r="D104" i="43"/>
  <c r="C104" i="43"/>
  <c r="B102" i="43"/>
  <c r="B101" i="43"/>
  <c r="B100" i="43"/>
  <c r="B99" i="43"/>
  <c r="L98" i="43"/>
  <c r="J98" i="43"/>
  <c r="I98" i="43"/>
  <c r="H98" i="43"/>
  <c r="G98" i="43"/>
  <c r="F98" i="43"/>
  <c r="E98" i="43"/>
  <c r="D98" i="43"/>
  <c r="C98" i="43"/>
  <c r="B96" i="43"/>
  <c r="B95" i="43"/>
  <c r="B94" i="43"/>
  <c r="B93" i="43"/>
  <c r="B92" i="43"/>
  <c r="B91" i="43"/>
  <c r="B90" i="43"/>
  <c r="B89" i="43"/>
  <c r="B88" i="43"/>
  <c r="L87" i="43"/>
  <c r="K87" i="43"/>
  <c r="J87" i="43"/>
  <c r="I87" i="43"/>
  <c r="H87" i="43"/>
  <c r="G87" i="43"/>
  <c r="F87" i="43"/>
  <c r="E87" i="43"/>
  <c r="D87" i="43"/>
  <c r="C87" i="43"/>
  <c r="B85" i="43"/>
  <c r="B84" i="43"/>
  <c r="B83" i="43"/>
  <c r="B82" i="43"/>
  <c r="B81" i="43"/>
  <c r="B80" i="43"/>
  <c r="B79" i="43"/>
  <c r="B78" i="43"/>
  <c r="B77" i="43"/>
  <c r="B76" i="43"/>
  <c r="B75" i="43"/>
  <c r="B74" i="43"/>
  <c r="L73" i="43"/>
  <c r="K73" i="43"/>
  <c r="J73" i="43"/>
  <c r="I73" i="43"/>
  <c r="H73" i="43"/>
  <c r="G73" i="43"/>
  <c r="F73" i="43"/>
  <c r="E73" i="43"/>
  <c r="D73" i="43"/>
  <c r="C73" i="43"/>
  <c r="B55" i="43"/>
  <c r="B54" i="43"/>
  <c r="B53" i="43"/>
  <c r="L52" i="43"/>
  <c r="K52" i="43"/>
  <c r="J52" i="43"/>
  <c r="I52" i="43"/>
  <c r="H52" i="43"/>
  <c r="G52" i="43"/>
  <c r="F52" i="43"/>
  <c r="E52" i="43"/>
  <c r="D52" i="43"/>
  <c r="C52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L38" i="43"/>
  <c r="K38" i="43"/>
  <c r="J38" i="43"/>
  <c r="I38" i="43"/>
  <c r="H38" i="43"/>
  <c r="G38" i="43"/>
  <c r="F38" i="43"/>
  <c r="E38" i="43"/>
  <c r="D38" i="43"/>
  <c r="C38" i="43"/>
  <c r="B36" i="43"/>
  <c r="B35" i="43"/>
  <c r="B34" i="43"/>
  <c r="B33" i="43"/>
  <c r="B32" i="43"/>
  <c r="B31" i="43"/>
  <c r="B30" i="43"/>
  <c r="B29" i="43"/>
  <c r="B28" i="43"/>
  <c r="B27" i="43"/>
  <c r="B26" i="43"/>
  <c r="B25" i="43"/>
  <c r="B24" i="43"/>
  <c r="L23" i="43"/>
  <c r="K23" i="43"/>
  <c r="J23" i="43"/>
  <c r="I23" i="43"/>
  <c r="H23" i="43"/>
  <c r="G23" i="43"/>
  <c r="F23" i="43"/>
  <c r="E23" i="43"/>
  <c r="D23" i="43"/>
  <c r="C23" i="43"/>
  <c r="B21" i="43"/>
  <c r="B20" i="43"/>
  <c r="B19" i="43"/>
  <c r="L18" i="43"/>
  <c r="K18" i="43"/>
  <c r="J18" i="43"/>
  <c r="H18" i="43"/>
  <c r="G18" i="43"/>
  <c r="F18" i="43"/>
  <c r="E18" i="43"/>
  <c r="C18" i="43"/>
  <c r="B16" i="43"/>
  <c r="B15" i="43"/>
  <c r="B14" i="43"/>
  <c r="B13" i="43"/>
  <c r="B12" i="43"/>
  <c r="B11" i="43"/>
  <c r="B10" i="43"/>
  <c r="B9" i="43"/>
  <c r="L8" i="43"/>
  <c r="K8" i="43"/>
  <c r="J8" i="43"/>
  <c r="I8" i="43"/>
  <c r="H8" i="43"/>
  <c r="G8" i="43"/>
  <c r="F8" i="43"/>
  <c r="E8" i="43"/>
  <c r="D8" i="43"/>
  <c r="C8" i="43"/>
  <c r="B88" i="44" l="1"/>
  <c r="B98" i="43"/>
  <c r="B74" i="44"/>
  <c r="B18" i="43"/>
  <c r="B116" i="44"/>
  <c r="F5" i="44"/>
  <c r="J5" i="44"/>
  <c r="B105" i="44"/>
  <c r="I5" i="44"/>
  <c r="B99" i="44"/>
  <c r="K5" i="44"/>
  <c r="C5" i="44"/>
  <c r="G5" i="44"/>
  <c r="E5" i="44"/>
  <c r="B17" i="44"/>
  <c r="M5" i="44"/>
  <c r="D5" i="44"/>
  <c r="H5" i="44"/>
  <c r="L5" i="44"/>
  <c r="B7" i="44"/>
  <c r="B115" i="43"/>
  <c r="B104" i="43"/>
  <c r="B87" i="43"/>
  <c r="E6" i="43"/>
  <c r="L6" i="43"/>
  <c r="B73" i="43"/>
  <c r="D6" i="43"/>
  <c r="H6" i="43"/>
  <c r="B52" i="43"/>
  <c r="B38" i="43"/>
  <c r="B23" i="43"/>
  <c r="K6" i="43"/>
  <c r="C6" i="43"/>
  <c r="G6" i="43"/>
  <c r="B8" i="43"/>
  <c r="F6" i="43"/>
  <c r="J6" i="43"/>
  <c r="I6" i="43"/>
  <c r="B55" i="36"/>
  <c r="B54" i="36"/>
  <c r="B53" i="36"/>
  <c r="L52" i="36"/>
  <c r="K52" i="36"/>
  <c r="J52" i="36"/>
  <c r="I52" i="36"/>
  <c r="H52" i="36"/>
  <c r="G52" i="36"/>
  <c r="F52" i="36"/>
  <c r="E52" i="36"/>
  <c r="D52" i="36"/>
  <c r="C52" i="36"/>
  <c r="B54" i="37"/>
  <c r="B53" i="37"/>
  <c r="B52" i="37"/>
  <c r="M51" i="37"/>
  <c r="L51" i="37"/>
  <c r="K51" i="37"/>
  <c r="J51" i="37"/>
  <c r="I51" i="37"/>
  <c r="H51" i="37"/>
  <c r="G51" i="37"/>
  <c r="F51" i="37"/>
  <c r="E51" i="37"/>
  <c r="D51" i="37"/>
  <c r="C17" i="37"/>
  <c r="B120" i="37"/>
  <c r="B102" i="37"/>
  <c r="B101" i="37"/>
  <c r="B91" i="37"/>
  <c r="B90" i="37"/>
  <c r="B41" i="37"/>
  <c r="B40" i="37"/>
  <c r="B30" i="37"/>
  <c r="B29" i="37"/>
  <c r="B28" i="37"/>
  <c r="B11" i="37"/>
  <c r="D98" i="36"/>
  <c r="E98" i="36"/>
  <c r="F98" i="36"/>
  <c r="G98" i="36"/>
  <c r="H98" i="36"/>
  <c r="I98" i="36"/>
  <c r="J98" i="36"/>
  <c r="K98" i="36"/>
  <c r="L98" i="36"/>
  <c r="C98" i="36"/>
  <c r="B119" i="36"/>
  <c r="B100" i="36"/>
  <c r="B99" i="36"/>
  <c r="B90" i="36"/>
  <c r="B89" i="36"/>
  <c r="B42" i="36"/>
  <c r="B41" i="36"/>
  <c r="B31" i="36"/>
  <c r="B30" i="36"/>
  <c r="B29" i="36"/>
  <c r="B11" i="36"/>
  <c r="B12" i="36"/>
  <c r="B70" i="38"/>
  <c r="B69" i="38"/>
  <c r="B68" i="38"/>
  <c r="B67" i="38"/>
  <c r="B66" i="38"/>
  <c r="B65" i="38"/>
  <c r="B64" i="38"/>
  <c r="B63" i="38"/>
  <c r="B62" i="38"/>
  <c r="B61" i="38"/>
  <c r="M59" i="38"/>
  <c r="L59" i="38"/>
  <c r="K59" i="38"/>
  <c r="J59" i="38"/>
  <c r="I59" i="38"/>
  <c r="H59" i="38"/>
  <c r="G59" i="38"/>
  <c r="F59" i="38"/>
  <c r="E59" i="38"/>
  <c r="D59" i="38"/>
  <c r="C59" i="38"/>
  <c r="B35" i="38"/>
  <c r="B34" i="38"/>
  <c r="B33" i="38"/>
  <c r="B32" i="38"/>
  <c r="B31" i="38"/>
  <c r="B30" i="38"/>
  <c r="B29" i="38"/>
  <c r="B28" i="38"/>
  <c r="B27" i="38"/>
  <c r="B26" i="38"/>
  <c r="B17" i="38"/>
  <c r="B16" i="38"/>
  <c r="B15" i="38"/>
  <c r="B14" i="38"/>
  <c r="B13" i="38"/>
  <c r="B12" i="38"/>
  <c r="B11" i="38"/>
  <c r="B10" i="38"/>
  <c r="B9" i="38"/>
  <c r="B8" i="38"/>
  <c r="L24" i="38"/>
  <c r="K24" i="38"/>
  <c r="J24" i="38"/>
  <c r="I24" i="38"/>
  <c r="H24" i="38"/>
  <c r="G24" i="38"/>
  <c r="F24" i="38"/>
  <c r="E24" i="38"/>
  <c r="D24" i="38"/>
  <c r="C24" i="38"/>
  <c r="C42" i="38"/>
  <c r="D42" i="38"/>
  <c r="E42" i="38"/>
  <c r="F42" i="38"/>
  <c r="G42" i="38"/>
  <c r="H42" i="38"/>
  <c r="I42" i="38"/>
  <c r="J42" i="38"/>
  <c r="K42" i="38"/>
  <c r="L42" i="38"/>
  <c r="M42" i="38"/>
  <c r="B45" i="38"/>
  <c r="B46" i="38"/>
  <c r="B47" i="38"/>
  <c r="B48" i="38"/>
  <c r="B49" i="38"/>
  <c r="B50" i="38"/>
  <c r="B51" i="38"/>
  <c r="B52" i="38"/>
  <c r="B53" i="38"/>
  <c r="B44" i="38"/>
  <c r="B8" i="37"/>
  <c r="B9" i="37"/>
  <c r="B10" i="37"/>
  <c r="B12" i="37"/>
  <c r="B13" i="37"/>
  <c r="B14" i="37"/>
  <c r="B15" i="37"/>
  <c r="B18" i="37"/>
  <c r="B19" i="37"/>
  <c r="B20" i="37"/>
  <c r="B23" i="37"/>
  <c r="B24" i="37"/>
  <c r="B25" i="37"/>
  <c r="B26" i="37"/>
  <c r="B27" i="37"/>
  <c r="B31" i="37"/>
  <c r="B32" i="37"/>
  <c r="B33" i="37"/>
  <c r="B34" i="37"/>
  <c r="B35" i="37"/>
  <c r="B38" i="37"/>
  <c r="B39" i="37"/>
  <c r="B42" i="37"/>
  <c r="B43" i="37"/>
  <c r="B44" i="37"/>
  <c r="B45" i="37"/>
  <c r="B46" i="37"/>
  <c r="B47" i="37"/>
  <c r="B48" i="37"/>
  <c r="B49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9" i="37"/>
  <c r="B92" i="37"/>
  <c r="B93" i="37"/>
  <c r="B94" i="37"/>
  <c r="B95" i="37"/>
  <c r="B96" i="37"/>
  <c r="B97" i="37"/>
  <c r="B100" i="37"/>
  <c r="B103" i="37"/>
  <c r="B106" i="37"/>
  <c r="B107" i="37"/>
  <c r="B108" i="37"/>
  <c r="B109" i="37"/>
  <c r="B110" i="37"/>
  <c r="B111" i="37"/>
  <c r="B112" i="37"/>
  <c r="B113" i="37"/>
  <c r="B114" i="37"/>
  <c r="B117" i="37"/>
  <c r="B118" i="37"/>
  <c r="B119" i="37"/>
  <c r="B121" i="37"/>
  <c r="B122" i="37"/>
  <c r="M17" i="37"/>
  <c r="M116" i="37"/>
  <c r="M105" i="37"/>
  <c r="M99" i="37"/>
  <c r="M88" i="37"/>
  <c r="M74" i="37"/>
  <c r="M37" i="37"/>
  <c r="M22" i="37"/>
  <c r="M7" i="37"/>
  <c r="L116" i="37"/>
  <c r="K116" i="37"/>
  <c r="J116" i="37"/>
  <c r="I116" i="37"/>
  <c r="H116" i="37"/>
  <c r="G116" i="37"/>
  <c r="F116" i="37"/>
  <c r="E116" i="37"/>
  <c r="D116" i="37"/>
  <c r="L105" i="37"/>
  <c r="K105" i="37"/>
  <c r="J105" i="37"/>
  <c r="I105" i="37"/>
  <c r="H105" i="37"/>
  <c r="G105" i="37"/>
  <c r="F105" i="37"/>
  <c r="E105" i="37"/>
  <c r="D105" i="37"/>
  <c r="C105" i="37"/>
  <c r="L99" i="37"/>
  <c r="K99" i="37"/>
  <c r="J99" i="37"/>
  <c r="I99" i="37"/>
  <c r="H99" i="37"/>
  <c r="G99" i="37"/>
  <c r="F99" i="37"/>
  <c r="E99" i="37"/>
  <c r="D99" i="37"/>
  <c r="C99" i="37"/>
  <c r="L88" i="37"/>
  <c r="K88" i="37"/>
  <c r="J88" i="37"/>
  <c r="I88" i="37"/>
  <c r="H88" i="37"/>
  <c r="G88" i="37"/>
  <c r="F88" i="37"/>
  <c r="E88" i="37"/>
  <c r="D88" i="37"/>
  <c r="C88" i="37"/>
  <c r="L74" i="37"/>
  <c r="K74" i="37"/>
  <c r="J74" i="37"/>
  <c r="I74" i="37"/>
  <c r="H74" i="37"/>
  <c r="G74" i="37"/>
  <c r="F74" i="37"/>
  <c r="E74" i="37"/>
  <c r="D74" i="37"/>
  <c r="C74" i="37"/>
  <c r="L37" i="37"/>
  <c r="K37" i="37"/>
  <c r="J37" i="37"/>
  <c r="I37" i="37"/>
  <c r="H37" i="37"/>
  <c r="G37" i="37"/>
  <c r="F37" i="37"/>
  <c r="E37" i="37"/>
  <c r="D37" i="37"/>
  <c r="C37" i="37"/>
  <c r="L22" i="37"/>
  <c r="K22" i="37"/>
  <c r="J22" i="37"/>
  <c r="I22" i="37"/>
  <c r="H22" i="37"/>
  <c r="G22" i="37"/>
  <c r="F22" i="37"/>
  <c r="E22" i="37"/>
  <c r="D22" i="37"/>
  <c r="C22" i="37"/>
  <c r="L17" i="37"/>
  <c r="K17" i="37"/>
  <c r="J17" i="37"/>
  <c r="I17" i="37"/>
  <c r="H17" i="37"/>
  <c r="G17" i="37"/>
  <c r="F17" i="37"/>
  <c r="E17" i="37"/>
  <c r="D17" i="37"/>
  <c r="L7" i="37"/>
  <c r="K7" i="37"/>
  <c r="J7" i="37"/>
  <c r="I7" i="37"/>
  <c r="H7" i="37"/>
  <c r="G7" i="37"/>
  <c r="F7" i="37"/>
  <c r="E7" i="37"/>
  <c r="D7" i="37"/>
  <c r="C7" i="37"/>
  <c r="B10" i="36"/>
  <c r="B9" i="36"/>
  <c r="B13" i="36"/>
  <c r="B14" i="36"/>
  <c r="B15" i="36"/>
  <c r="B16" i="36"/>
  <c r="B19" i="36"/>
  <c r="B20" i="36"/>
  <c r="B21" i="36"/>
  <c r="B24" i="36"/>
  <c r="B25" i="36"/>
  <c r="B26" i="36"/>
  <c r="B27" i="36"/>
  <c r="B28" i="36"/>
  <c r="B32" i="36"/>
  <c r="B33" i="36"/>
  <c r="B34" i="36"/>
  <c r="B35" i="36"/>
  <c r="B36" i="36"/>
  <c r="B39" i="36"/>
  <c r="B40" i="36"/>
  <c r="B43" i="36"/>
  <c r="B44" i="36"/>
  <c r="B45" i="36"/>
  <c r="B46" i="36"/>
  <c r="B47" i="36"/>
  <c r="B48" i="36"/>
  <c r="B49" i="36"/>
  <c r="B50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8" i="36"/>
  <c r="B91" i="36"/>
  <c r="B92" i="36"/>
  <c r="B93" i="36"/>
  <c r="B94" i="36"/>
  <c r="B95" i="36"/>
  <c r="B96" i="36"/>
  <c r="B101" i="36"/>
  <c r="B102" i="36"/>
  <c r="B105" i="36"/>
  <c r="B106" i="36"/>
  <c r="B107" i="36"/>
  <c r="B108" i="36"/>
  <c r="B109" i="36"/>
  <c r="B110" i="36"/>
  <c r="B111" i="36"/>
  <c r="B112" i="36"/>
  <c r="B113" i="36"/>
  <c r="B116" i="36"/>
  <c r="B117" i="36"/>
  <c r="B118" i="36"/>
  <c r="B120" i="36"/>
  <c r="B121" i="36"/>
  <c r="D115" i="36"/>
  <c r="E115" i="36"/>
  <c r="F115" i="36"/>
  <c r="G115" i="36"/>
  <c r="H115" i="36"/>
  <c r="I115" i="36"/>
  <c r="J115" i="36"/>
  <c r="K115" i="36"/>
  <c r="L115" i="36"/>
  <c r="C115" i="36"/>
  <c r="D104" i="36"/>
  <c r="E104" i="36"/>
  <c r="F104" i="36"/>
  <c r="G104" i="36"/>
  <c r="H104" i="36"/>
  <c r="I104" i="36"/>
  <c r="J104" i="36"/>
  <c r="K104" i="36"/>
  <c r="L104" i="36"/>
  <c r="C104" i="36"/>
  <c r="D87" i="36"/>
  <c r="E87" i="36"/>
  <c r="F87" i="36"/>
  <c r="G87" i="36"/>
  <c r="H87" i="36"/>
  <c r="I87" i="36"/>
  <c r="J87" i="36"/>
  <c r="K87" i="36"/>
  <c r="L87" i="36"/>
  <c r="C87" i="36"/>
  <c r="D73" i="36"/>
  <c r="E73" i="36"/>
  <c r="F73" i="36"/>
  <c r="G73" i="36"/>
  <c r="H73" i="36"/>
  <c r="I73" i="36"/>
  <c r="J73" i="36"/>
  <c r="K73" i="36"/>
  <c r="L73" i="36"/>
  <c r="C73" i="36"/>
  <c r="D38" i="36"/>
  <c r="E38" i="36"/>
  <c r="F38" i="36"/>
  <c r="G38" i="36"/>
  <c r="H38" i="36"/>
  <c r="I38" i="36"/>
  <c r="J38" i="36"/>
  <c r="K38" i="36"/>
  <c r="L38" i="36"/>
  <c r="C38" i="36"/>
  <c r="D23" i="36"/>
  <c r="E23" i="36"/>
  <c r="F23" i="36"/>
  <c r="G23" i="36"/>
  <c r="H23" i="36"/>
  <c r="I23" i="36"/>
  <c r="J23" i="36"/>
  <c r="K23" i="36"/>
  <c r="L23" i="36"/>
  <c r="C23" i="36"/>
  <c r="E18" i="36"/>
  <c r="F18" i="36"/>
  <c r="G18" i="36"/>
  <c r="H18" i="36"/>
  <c r="I18" i="36"/>
  <c r="J18" i="36"/>
  <c r="K18" i="36"/>
  <c r="L18" i="36"/>
  <c r="C18" i="36"/>
  <c r="C8" i="36"/>
  <c r="D8" i="36"/>
  <c r="E8" i="36"/>
  <c r="F8" i="36"/>
  <c r="G8" i="36"/>
  <c r="H8" i="36"/>
  <c r="I8" i="36"/>
  <c r="J8" i="36"/>
  <c r="K8" i="36"/>
  <c r="L8" i="36"/>
  <c r="C13" i="30"/>
  <c r="C18" i="30"/>
  <c r="C19" i="30"/>
  <c r="C20" i="30"/>
  <c r="C21" i="30"/>
  <c r="C22" i="30"/>
  <c r="C23" i="30"/>
  <c r="C24" i="30"/>
  <c r="C25" i="30"/>
  <c r="C26" i="30"/>
  <c r="C50" i="30"/>
  <c r="C51" i="30"/>
  <c r="C52" i="30"/>
  <c r="C40" i="30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13" i="31"/>
  <c r="C23" i="31"/>
  <c r="C24" i="31"/>
  <c r="C25" i="31"/>
  <c r="C43" i="30"/>
  <c r="C44" i="30"/>
  <c r="C45" i="30"/>
  <c r="C16" i="30"/>
  <c r="C17" i="30"/>
  <c r="C16" i="31"/>
  <c r="C17" i="31"/>
  <c r="C18" i="31"/>
  <c r="C19" i="31"/>
  <c r="D6" i="31"/>
  <c r="E6" i="31"/>
  <c r="F6" i="31"/>
  <c r="G6" i="31"/>
  <c r="H6" i="31"/>
  <c r="I6" i="31"/>
  <c r="J6" i="31"/>
  <c r="K6" i="31"/>
  <c r="L6" i="31"/>
  <c r="M6" i="31"/>
  <c r="D33" i="31"/>
  <c r="G33" i="31"/>
  <c r="H33" i="31"/>
  <c r="I33" i="31"/>
  <c r="J33" i="31"/>
  <c r="K33" i="31"/>
  <c r="L33" i="31"/>
  <c r="M33" i="31"/>
  <c r="C26" i="31"/>
  <c r="C22" i="31"/>
  <c r="C21" i="31"/>
  <c r="C20" i="31"/>
  <c r="C15" i="31"/>
  <c r="C14" i="31"/>
  <c r="C11" i="31"/>
  <c r="C12" i="31"/>
  <c r="C9" i="31"/>
  <c r="C10" i="31"/>
  <c r="C8" i="31"/>
  <c r="E33" i="31"/>
  <c r="F33" i="31"/>
  <c r="C37" i="31"/>
  <c r="C36" i="31"/>
  <c r="C35" i="31"/>
  <c r="C15" i="30"/>
  <c r="C14" i="30"/>
  <c r="C12" i="30"/>
  <c r="C11" i="30"/>
  <c r="C10" i="30"/>
  <c r="C9" i="30"/>
  <c r="C8" i="30"/>
  <c r="D6" i="30"/>
  <c r="E6" i="30"/>
  <c r="F6" i="30"/>
  <c r="G6" i="30"/>
  <c r="H6" i="30"/>
  <c r="I6" i="30"/>
  <c r="J6" i="30"/>
  <c r="K6" i="30"/>
  <c r="L6" i="30"/>
  <c r="M6" i="30"/>
  <c r="N6" i="30"/>
  <c r="D33" i="30"/>
  <c r="E33" i="30"/>
  <c r="F33" i="30"/>
  <c r="G33" i="30"/>
  <c r="H33" i="30"/>
  <c r="I33" i="30"/>
  <c r="J33" i="30"/>
  <c r="K33" i="30"/>
  <c r="L33" i="30"/>
  <c r="M33" i="30"/>
  <c r="N33" i="30"/>
  <c r="C53" i="30"/>
  <c r="C49" i="30"/>
  <c r="C48" i="30"/>
  <c r="C47" i="30"/>
  <c r="C46" i="30"/>
  <c r="C42" i="30"/>
  <c r="C41" i="30"/>
  <c r="C39" i="30"/>
  <c r="C38" i="30"/>
  <c r="C37" i="30"/>
  <c r="C36" i="30"/>
  <c r="C35" i="30"/>
  <c r="F6" i="38"/>
  <c r="J6" i="38"/>
  <c r="G6" i="38"/>
  <c r="K6" i="38"/>
  <c r="I6" i="38"/>
  <c r="E6" i="38"/>
  <c r="D6" i="38"/>
  <c r="H6" i="38"/>
  <c r="L6" i="38"/>
  <c r="C6" i="38"/>
  <c r="B23" i="36" l="1"/>
  <c r="B42" i="38"/>
  <c r="B99" i="37"/>
  <c r="B74" i="37"/>
  <c r="B18" i="36"/>
  <c r="B37" i="37"/>
  <c r="B115" i="36"/>
  <c r="B87" i="36"/>
  <c r="B5" i="44"/>
  <c r="B116" i="37"/>
  <c r="B105" i="37"/>
  <c r="B88" i="37"/>
  <c r="B51" i="37"/>
  <c r="B22" i="37"/>
  <c r="B17" i="37"/>
  <c r="B6" i="43"/>
  <c r="B104" i="36"/>
  <c r="B98" i="36"/>
  <c r="B73" i="36"/>
  <c r="B52" i="36"/>
  <c r="B38" i="36"/>
  <c r="B59" i="38"/>
  <c r="B24" i="38"/>
  <c r="C33" i="30"/>
  <c r="C6" i="30"/>
  <c r="C33" i="31"/>
  <c r="K5" i="37"/>
  <c r="M5" i="37"/>
  <c r="F5" i="37"/>
  <c r="C5" i="37"/>
  <c r="J5" i="37"/>
  <c r="G5" i="37"/>
  <c r="D5" i="37"/>
  <c r="H5" i="37"/>
  <c r="L5" i="37"/>
  <c r="E5" i="37"/>
  <c r="I5" i="37"/>
  <c r="B7" i="37"/>
  <c r="J6" i="36"/>
  <c r="F6" i="36"/>
  <c r="L6" i="36"/>
  <c r="I6" i="36"/>
  <c r="E6" i="36"/>
  <c r="K6" i="36"/>
  <c r="G6" i="36"/>
  <c r="H6" i="36"/>
  <c r="D6" i="36"/>
  <c r="C6" i="36"/>
  <c r="B8" i="36"/>
  <c r="B6" i="38"/>
  <c r="C6" i="31"/>
  <c r="B5" i="37" l="1"/>
  <c r="B6" i="36"/>
</calcChain>
</file>

<file path=xl/sharedStrings.xml><?xml version="1.0" encoding="utf-8"?>
<sst xmlns="http://schemas.openxmlformats.org/spreadsheetml/2006/main" count="1314" uniqueCount="250">
  <si>
    <t>Ukupno</t>
  </si>
  <si>
    <t>VŠ</t>
  </si>
  <si>
    <t>SSS</t>
  </si>
  <si>
    <t>NS</t>
  </si>
  <si>
    <t>VKV</t>
  </si>
  <si>
    <t>KV</t>
  </si>
  <si>
    <t>PK</t>
  </si>
  <si>
    <t>NK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</si>
  <si>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</si>
  <si>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</si>
  <si>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</si>
  <si>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</si>
  <si>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</si>
  <si>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</si>
  <si>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</si>
  <si>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</si>
  <si>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</si>
  <si>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</si>
  <si>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</si>
  <si>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</si>
  <si>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</si>
  <si>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</si>
  <si>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J</t>
  </si>
  <si>
    <t>Prerađivačka industrija</t>
  </si>
  <si>
    <t>Građevinarstvo</t>
  </si>
  <si>
    <t>Obrazovanje</t>
  </si>
  <si>
    <t xml:space="preserve">   TOTAL</t>
  </si>
  <si>
    <t>Education</t>
  </si>
  <si>
    <t>Manufacturing</t>
  </si>
  <si>
    <t>Total</t>
  </si>
  <si>
    <t>Higher</t>
  </si>
  <si>
    <t>Seco-
ndary</t>
  </si>
  <si>
    <t>Eleme-
ntary</t>
  </si>
  <si>
    <t>Highly-
skilled</t>
  </si>
  <si>
    <t>Skilled</t>
  </si>
  <si>
    <t>Semi-
skilled</t>
  </si>
  <si>
    <t>Unskilled</t>
  </si>
  <si>
    <t>V S S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</si>
  <si>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</si>
  <si>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</si>
  <si>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</si>
  <si>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</si>
  <si>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</si>
  <si>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</si>
  <si>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</si>
  <si>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</si>
  <si>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 xml:space="preserve"> 65 +</t>
  </si>
  <si>
    <t>Construction</t>
  </si>
  <si>
    <t>19-24</t>
  </si>
  <si>
    <t>P</t>
  </si>
  <si>
    <t>Q</t>
  </si>
  <si>
    <t>R</t>
  </si>
  <si>
    <t>S</t>
  </si>
  <si>
    <t>Poljoprivreda, šumarstvo i ribolov</t>
  </si>
  <si>
    <t>Vađenje ruda i kamena</t>
  </si>
  <si>
    <t>Trgovina na veliko i na malo; popravak motornih vozila i motocikala</t>
  </si>
  <si>
    <t>Prijevoz i skladištenje</t>
  </si>
  <si>
    <t>Informacije i komunikacije</t>
  </si>
  <si>
    <t>Finansijske djelatnosti i djelatnosti osiguranja</t>
  </si>
  <si>
    <t>Poslovanje nekretninama</t>
  </si>
  <si>
    <t>Stručne, naučne i tehničke djelatnosti</t>
  </si>
  <si>
    <t>Administrativne i pomoćne uslužne djelatnosti</t>
  </si>
  <si>
    <t>Javna uprava i odbrana; obavezno socijalno osiguranje</t>
  </si>
  <si>
    <t>Djelatnosti zdravstvene i socijalne zaštite</t>
  </si>
  <si>
    <t>Umjetnost, zabava i rekreacija</t>
  </si>
  <si>
    <t>Ostale uslužne djelatnosti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</si>
  <si>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</si>
  <si>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</si>
  <si>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</si>
  <si>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</si>
  <si>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</si>
  <si>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</si>
  <si>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</si>
  <si>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</si>
  <si>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</si>
  <si>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</si>
  <si>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</si>
  <si>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</si>
  <si>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</si>
  <si>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</si>
  <si>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</si>
  <si>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</si>
  <si>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 xml:space="preserve">UKUPNO </t>
  </si>
  <si>
    <t>Područja</t>
  </si>
  <si>
    <t>Sections</t>
  </si>
  <si>
    <t xml:space="preserve">  Unsko-sanski kanton</t>
  </si>
  <si>
    <t xml:space="preserve">  Grad Bihać</t>
  </si>
  <si>
    <t xml:space="preserve">  Bosanska Krupa</t>
  </si>
  <si>
    <t xml:space="preserve">  Bosanski Petrovac</t>
  </si>
  <si>
    <t xml:space="preserve">  Bužim</t>
  </si>
  <si>
    <t xml:space="preserve">  Ključ</t>
  </si>
  <si>
    <t xml:space="preserve">  Sanski Most</t>
  </si>
  <si>
    <t xml:space="preserve">  Velika Kladuša</t>
  </si>
  <si>
    <t xml:space="preserve">  Kanton Posavski</t>
  </si>
  <si>
    <t xml:space="preserve">  Domaljevac-Šamac</t>
  </si>
  <si>
    <t xml:space="preserve">  Odžak</t>
  </si>
  <si>
    <t xml:space="preserve">  Orašje</t>
  </si>
  <si>
    <t xml:space="preserve">  Tuzlanski kanton</t>
  </si>
  <si>
    <t xml:space="preserve">  Banovići</t>
  </si>
  <si>
    <t xml:space="preserve">  Čelić</t>
  </si>
  <si>
    <t xml:space="preserve">  Kalesija</t>
  </si>
  <si>
    <t xml:space="preserve">  Kladanj</t>
  </si>
  <si>
    <t xml:space="preserve">  Lukavac</t>
  </si>
  <si>
    <t xml:space="preserve">  Sapna</t>
  </si>
  <si>
    <t xml:space="preserve">  Teočak</t>
  </si>
  <si>
    <t xml:space="preserve">  Grad Tuzla</t>
  </si>
  <si>
    <t xml:space="preserve">  Zeničko-dobojski kanton</t>
  </si>
  <si>
    <t xml:space="preserve">  Breza</t>
  </si>
  <si>
    <t xml:space="preserve">  Kakanj</t>
  </si>
  <si>
    <t xml:space="preserve">  Maglaj</t>
  </si>
  <si>
    <t xml:space="preserve">  Olovo</t>
  </si>
  <si>
    <t xml:space="preserve">  Tešanj</t>
  </si>
  <si>
    <t xml:space="preserve">  Usora</t>
  </si>
  <si>
    <t xml:space="preserve">  Vareš</t>
  </si>
  <si>
    <t xml:space="preserve">  Zavidovići</t>
  </si>
  <si>
    <t xml:space="preserve">  Grad Zenica</t>
  </si>
  <si>
    <t xml:space="preserve">  Žepče</t>
  </si>
  <si>
    <t xml:space="preserve">  Bosansko-podrinjski kanton</t>
  </si>
  <si>
    <t xml:space="preserve">  Foča</t>
  </si>
  <si>
    <t xml:space="preserve">  Pale</t>
  </si>
  <si>
    <t xml:space="preserve">  Srednjobosanski kanton</t>
  </si>
  <si>
    <t xml:space="preserve">  Bugojno</t>
  </si>
  <si>
    <t xml:space="preserve">  Busovača</t>
  </si>
  <si>
    <t xml:space="preserve">  Dobretići</t>
  </si>
  <si>
    <t xml:space="preserve">  Donji Vakuf</t>
  </si>
  <si>
    <t xml:space="preserve">  Fojnica</t>
  </si>
  <si>
    <t xml:space="preserve">  Gornji Vakuf - Uskoplje</t>
  </si>
  <si>
    <t xml:space="preserve">  Jajce</t>
  </si>
  <si>
    <t xml:space="preserve">  Kiseljak</t>
  </si>
  <si>
    <t xml:space="preserve">  Kreševo</t>
  </si>
  <si>
    <t xml:space="preserve">  Novi Travnik</t>
  </si>
  <si>
    <t xml:space="preserve">  Travnik</t>
  </si>
  <si>
    <t xml:space="preserve">  Vitez</t>
  </si>
  <si>
    <t xml:space="preserve">  Hercegovačko-neretvanski kanton</t>
  </si>
  <si>
    <t xml:space="preserve">   Čitluk</t>
  </si>
  <si>
    <t xml:space="preserve">   Jablanica</t>
  </si>
  <si>
    <t xml:space="preserve">   Konjic</t>
  </si>
  <si>
    <t xml:space="preserve">   Grad Mostar</t>
  </si>
  <si>
    <t xml:space="preserve">   Neum</t>
  </si>
  <si>
    <t xml:space="preserve">   Prozor</t>
  </si>
  <si>
    <t xml:space="preserve">   Ravno</t>
  </si>
  <si>
    <t xml:space="preserve">   Stolac</t>
  </si>
  <si>
    <t xml:space="preserve">  Zapadnohercegovački kanton</t>
  </si>
  <si>
    <t xml:space="preserve">  Grude</t>
  </si>
  <si>
    <t xml:space="preserve">  Posušje</t>
  </si>
  <si>
    <t xml:space="preserve">  Grad Široki Brijeg</t>
  </si>
  <si>
    <t xml:space="preserve">  Kanton Sarajevo</t>
  </si>
  <si>
    <t xml:space="preserve">  Centar Sarajevo</t>
  </si>
  <si>
    <t xml:space="preserve">  Hadžići</t>
  </si>
  <si>
    <t xml:space="preserve">  Ilidža</t>
  </si>
  <si>
    <t xml:space="preserve">  Ilijaš</t>
  </si>
  <si>
    <t xml:space="preserve">  Novi Grad Sarajevo</t>
  </si>
  <si>
    <t xml:space="preserve">  Novo Sarajevo</t>
  </si>
  <si>
    <t xml:space="preserve">  Stari Grad Sarajevo</t>
  </si>
  <si>
    <t xml:space="preserve">  Trnovo</t>
  </si>
  <si>
    <t xml:space="preserve">  Vogošća</t>
  </si>
  <si>
    <t xml:space="preserve">  Kanton 10</t>
  </si>
  <si>
    <t xml:space="preserve">  Bosansko Grahovo</t>
  </si>
  <si>
    <t xml:space="preserve">  Drvar</t>
  </si>
  <si>
    <t xml:space="preserve">  Glamoč</t>
  </si>
  <si>
    <t xml:space="preserve">  Kupres</t>
  </si>
  <si>
    <t xml:space="preserve">  Tomislavgrad</t>
  </si>
  <si>
    <r>
      <t xml:space="preserve">  Federacija BiH/</t>
    </r>
    <r>
      <rPr>
        <i/>
        <sz val="8"/>
        <rFont val="Arial Narrow"/>
        <family val="2"/>
        <charset val="238"/>
      </rPr>
      <t>Federation of BiH</t>
    </r>
  </si>
  <si>
    <t>Unsko-sanski kanton/canton</t>
  </si>
  <si>
    <t>Kanton/canton Posavski</t>
  </si>
  <si>
    <t>Tuzlanski kanton/canton</t>
  </si>
  <si>
    <t>Zeničko-dobojski kanton/canton</t>
  </si>
  <si>
    <t>Bosansko-podrinjski kanton/canton</t>
  </si>
  <si>
    <t>Srednjobosanski kanton/canton</t>
  </si>
  <si>
    <t>Hercegovačko-neretvanski kanton/canton</t>
  </si>
  <si>
    <t>Zapadnohercegovački kanton/canton</t>
  </si>
  <si>
    <t>Kanton/Canton Sarajevo</t>
  </si>
  <si>
    <t>Kanto/canton 10</t>
  </si>
  <si>
    <r>
      <t>Federacija BiH/</t>
    </r>
    <r>
      <rPr>
        <i/>
        <sz val="8"/>
        <rFont val="Arial Narrow"/>
        <family val="2"/>
        <charset val="238"/>
      </rPr>
      <t>Federation of BiH</t>
    </r>
  </si>
  <si>
    <r>
      <t>Svega</t>
    </r>
    <r>
      <rPr>
        <i/>
        <sz val="8"/>
        <rFont val="Arial Narrow"/>
        <family val="2"/>
        <charset val="238"/>
      </rPr>
      <t xml:space="preserve">
All</t>
    </r>
  </si>
  <si>
    <r>
      <t>Doktori</t>
    </r>
    <r>
      <rPr>
        <sz val="8"/>
        <rFont val="Arial Narrow"/>
        <family val="2"/>
        <charset val="238"/>
      </rPr>
      <t xml:space="preserve">
</t>
    </r>
    <r>
      <rPr>
        <i/>
        <sz val="8"/>
        <rFont val="Arial Narrow"/>
        <family val="2"/>
        <charset val="238"/>
      </rPr>
      <t>Doctors</t>
    </r>
  </si>
  <si>
    <r>
      <t>Magistri</t>
    </r>
    <r>
      <rPr>
        <sz val="8"/>
        <rFont val="Arial Narrow"/>
        <family val="2"/>
        <charset val="238"/>
      </rPr>
      <t xml:space="preserve">
</t>
    </r>
    <r>
      <rPr>
        <i/>
        <sz val="8"/>
        <rFont val="Arial Narrow"/>
        <family val="2"/>
        <charset val="238"/>
      </rPr>
      <t>Masters</t>
    </r>
  </si>
  <si>
    <r>
      <t>do/</t>
    </r>
    <r>
      <rPr>
        <i/>
        <sz val="8"/>
        <rFont val="Arial Narrow"/>
        <family val="2"/>
        <charset val="238"/>
      </rPr>
      <t xml:space="preserve">to
</t>
    </r>
    <r>
      <rPr>
        <b/>
        <sz val="8"/>
        <rFont val="Arial Narrow"/>
        <family val="2"/>
        <charset val="238"/>
      </rPr>
      <t>18</t>
    </r>
  </si>
  <si>
    <r>
      <t xml:space="preserve">V S S
</t>
    </r>
    <r>
      <rPr>
        <i/>
        <sz val="8"/>
        <rFont val="Arial Narrow"/>
        <family val="2"/>
        <charset val="238"/>
      </rPr>
      <t>University</t>
    </r>
  </si>
  <si>
    <t>Snabdijevanje vodom; uklanjanje otpadnih voda, upravljanje otpadom te djelatnosti sanacije okoliša</t>
  </si>
  <si>
    <t>Proizvodnja i snabdijevanje električnom energijom, plinom, parom i klimatizacija</t>
  </si>
  <si>
    <t>Djelatnosti pružanja smještaja te pripreme i usluživanja hrane(hotelijerstvo i ugostiteljstvo)</t>
  </si>
  <si>
    <r>
      <rPr>
        <b/>
        <sz val="8"/>
        <rFont val="Arial Narrow"/>
        <family val="2"/>
        <charset val="238"/>
      </rPr>
      <t>Ukupno</t>
    </r>
    <r>
      <rPr>
        <i/>
        <sz val="8"/>
        <rFont val="Arial Narrow"/>
        <family val="2"/>
        <charset val="238"/>
      </rPr>
      <t xml:space="preserve">
Total</t>
    </r>
  </si>
  <si>
    <t xml:space="preserve">  Grad Cazin</t>
  </si>
  <si>
    <t xml:space="preserve">  Doboj - Istok</t>
  </si>
  <si>
    <t xml:space="preserve">  Grad Gračanica</t>
  </si>
  <si>
    <t xml:space="preserve">  Grad Gradačac</t>
  </si>
  <si>
    <t xml:space="preserve">  Grad Srebrenik</t>
  </si>
  <si>
    <t xml:space="preserve">  Grad Živinice</t>
  </si>
  <si>
    <t xml:space="preserve">  Doboj - Jug</t>
  </si>
  <si>
    <t xml:space="preserve">  Grad Visoko</t>
  </si>
  <si>
    <t xml:space="preserve">  Grad Goražde</t>
  </si>
  <si>
    <t xml:space="preserve">   Grad Čapljina</t>
  </si>
  <si>
    <t xml:space="preserve">  Grad Ljubuški</t>
  </si>
  <si>
    <t xml:space="preserve">  Grad Livno</t>
  </si>
  <si>
    <r>
      <rPr>
        <b/>
        <sz val="8"/>
        <rFont val="Arial Narrow"/>
        <family val="2"/>
      </rPr>
      <t>Ukupno</t>
    </r>
    <r>
      <rPr>
        <b/>
        <i/>
        <sz val="8"/>
        <rFont val="Arial Narrow"/>
        <family val="2"/>
      </rPr>
      <t xml:space="preserve">
</t>
    </r>
    <r>
      <rPr>
        <sz val="8"/>
        <rFont val="Arial Narrow"/>
        <family val="2"/>
      </rPr>
      <t>Total</t>
    </r>
  </si>
  <si>
    <r>
      <t>do/</t>
    </r>
    <r>
      <rPr>
        <i/>
        <sz val="8"/>
        <rFont val="Arial Narrow"/>
        <family val="2"/>
      </rPr>
      <t xml:space="preserve">to
</t>
    </r>
    <r>
      <rPr>
        <b/>
        <sz val="8"/>
        <rFont val="Arial Narrow"/>
        <family val="2"/>
      </rPr>
      <t>18</t>
    </r>
  </si>
  <si>
    <r>
      <rPr>
        <b/>
        <sz val="8"/>
        <rFont val="Arial Narrow"/>
        <family val="2"/>
      </rPr>
      <t>V S S</t>
    </r>
    <r>
      <rPr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University</t>
    </r>
  </si>
  <si>
    <r>
      <rPr>
        <b/>
        <sz val="8"/>
        <rFont val="Arial Narrow"/>
        <family val="2"/>
      </rPr>
      <t>Svega</t>
    </r>
    <r>
      <rPr>
        <i/>
        <sz val="8"/>
        <rFont val="Arial Narrow"/>
        <family val="2"/>
      </rPr>
      <t xml:space="preserve">
All</t>
    </r>
  </si>
  <si>
    <r>
      <rPr>
        <b/>
        <sz val="8"/>
        <rFont val="Arial Narrow"/>
        <family val="2"/>
      </rPr>
      <t>Doktori</t>
    </r>
    <r>
      <rPr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Doctors</t>
    </r>
  </si>
  <si>
    <r>
      <rPr>
        <b/>
        <sz val="8"/>
        <rFont val="Arial Narrow"/>
        <family val="2"/>
      </rPr>
      <t>Magistri</t>
    </r>
    <r>
      <rPr>
        <sz val="8"/>
        <rFont val="Arial Narrow"/>
        <family val="2"/>
      </rPr>
      <t xml:space="preserve">
Masters</t>
    </r>
  </si>
  <si>
    <r>
      <rPr>
        <b/>
        <sz val="8"/>
        <rFont val="Arial Narrow"/>
        <family val="2"/>
        <charset val="238"/>
      </rPr>
      <t>do</t>
    </r>
    <r>
      <rPr>
        <sz val="8"/>
        <rFont val="Arial Narrow"/>
        <family val="2"/>
        <charset val="238"/>
      </rPr>
      <t>/</t>
    </r>
    <r>
      <rPr>
        <i/>
        <sz val="8"/>
        <rFont val="Arial Narrow"/>
        <family val="2"/>
        <charset val="238"/>
      </rPr>
      <t xml:space="preserve">to
</t>
    </r>
    <r>
      <rPr>
        <b/>
        <sz val="8"/>
        <rFont val="Arial Narrow"/>
        <family val="2"/>
      </rPr>
      <t>18</t>
    </r>
  </si>
  <si>
    <r>
      <rPr>
        <b/>
        <sz val="8"/>
        <rFont val="Arial Narrow"/>
        <family val="2"/>
        <charset val="238"/>
      </rPr>
      <t>do 350 KM</t>
    </r>
    <r>
      <rPr>
        <sz val="8"/>
        <rFont val="Arial Narrow"/>
        <family val="2"/>
        <charset val="238"/>
      </rPr>
      <t xml:space="preserve"> 350 and less BAM</t>
    </r>
  </si>
  <si>
    <r>
      <t>351 - 500
 KM/</t>
    </r>
    <r>
      <rPr>
        <i/>
        <sz val="8"/>
        <rFont val="Arial Narrow"/>
        <family val="2"/>
        <charset val="238"/>
      </rPr>
      <t>BAM</t>
    </r>
  </si>
  <si>
    <r>
      <t>501 - 650
 KM/</t>
    </r>
    <r>
      <rPr>
        <i/>
        <sz val="8"/>
        <rFont val="Arial Narrow"/>
        <family val="2"/>
        <charset val="238"/>
      </rPr>
      <t>BAM</t>
    </r>
  </si>
  <si>
    <r>
      <t>651 - 800
 KM/</t>
    </r>
    <r>
      <rPr>
        <i/>
        <sz val="8"/>
        <rFont val="Arial Narrow"/>
        <family val="2"/>
        <charset val="238"/>
      </rPr>
      <t>BAM</t>
    </r>
  </si>
  <si>
    <r>
      <t>801 - 950
 KM/</t>
    </r>
    <r>
      <rPr>
        <i/>
        <sz val="8"/>
        <rFont val="Arial Narrow"/>
        <family val="2"/>
        <charset val="238"/>
      </rPr>
      <t>BAM</t>
    </r>
  </si>
  <si>
    <r>
      <t>951 - 1100
 KM/</t>
    </r>
    <r>
      <rPr>
        <i/>
        <sz val="8"/>
        <rFont val="Arial Narrow"/>
        <family val="2"/>
        <charset val="238"/>
      </rPr>
      <t>BAM</t>
    </r>
  </si>
  <si>
    <r>
      <t>1101 - 1400
 KM/</t>
    </r>
    <r>
      <rPr>
        <i/>
        <sz val="8"/>
        <rFont val="Arial Narrow"/>
        <family val="2"/>
        <charset val="238"/>
      </rPr>
      <t>BAM</t>
    </r>
  </si>
  <si>
    <r>
      <t>1401 - 1700
 KM/</t>
    </r>
    <r>
      <rPr>
        <i/>
        <sz val="8"/>
        <rFont val="Arial Narrow"/>
        <family val="2"/>
        <charset val="238"/>
      </rPr>
      <t>BAM</t>
    </r>
  </si>
  <si>
    <r>
      <t>1701 - 2000
 KM/</t>
    </r>
    <r>
      <rPr>
        <i/>
        <sz val="8"/>
        <rFont val="Arial Narrow"/>
        <family val="2"/>
        <charset val="238"/>
      </rPr>
      <t>BAM</t>
    </r>
  </si>
  <si>
    <r>
      <t>2001 - 2500
 KM/</t>
    </r>
    <r>
      <rPr>
        <i/>
        <sz val="8"/>
        <rFont val="Arial Narrow"/>
        <family val="2"/>
        <charset val="238"/>
      </rPr>
      <t>BAM</t>
    </r>
  </si>
  <si>
    <r>
      <t xml:space="preserve"> 2501+ 
KM/</t>
    </r>
    <r>
      <rPr>
        <i/>
        <sz val="8"/>
        <rFont val="Arial Narrow"/>
        <family val="2"/>
        <charset val="238"/>
      </rPr>
      <t>BAM</t>
    </r>
  </si>
  <si>
    <r>
      <rPr>
        <b/>
        <sz val="9"/>
        <rFont val="Arial Narrow"/>
        <family val="2"/>
        <charset val="238"/>
      </rPr>
      <t xml:space="preserve">zaposleni 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Employed</t>
    </r>
  </si>
  <si>
    <r>
      <rPr>
        <b/>
        <sz val="9"/>
        <rFont val="Arial Narrow"/>
        <family val="2"/>
        <charset val="238"/>
      </rPr>
      <t>struktura u %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Structure in %</t>
    </r>
  </si>
  <si>
    <t xml:space="preserve">ZAPOSLENI U PRAVNIM OSOBAMA PREMA STEPENU/STUPNJU STRUČNOG OBRAZOVANJA U FBiH PO DJELATNOSTIMA, MART/OŽUJAK 2024. </t>
  </si>
  <si>
    <t>EMPLOYED IN LEGAL ENTITIES ACCORDING TO  PROFESSIONAL QUALIFICATIONS IN FBiH BY ACTIVITIES, MARCH 2024</t>
  </si>
  <si>
    <t xml:space="preserve">ZAPOSLENE ŽENE U PRAVNIM OSOBAMA PREMA STEPENU/STUPNJU STRUČNOG OBRAZOVANJA U FBiH PO DJELATNOSTIMA, MART/OŽUJAK 2024. </t>
  </si>
  <si>
    <t>EMPLOYED WOMEN IN LEGAL ENTITIES ACCORDING TO PROFESSIONAL QUALIFICATIONS IN FBiH BY ACTIVITIES, MARCH 2024</t>
  </si>
  <si>
    <t xml:space="preserve">ZAPOSLENI U PRAVNIM OSOBAMA PREMA STAROSNIM GRUPAMA U FBiH PO DJELATNOSTIMA, MART/OŽUJAK 2024. </t>
  </si>
  <si>
    <t>EMPLOYED IN LEGAL ENTITIES ACCORDING TO AGE GROUPS IN FBiH BY ACTIVITIES, MARCH 2024</t>
  </si>
  <si>
    <t xml:space="preserve">ZAPOSLENE ŽENE U PRAVNIM OSOBAMA PREMA STAROSNIM GRUPAMA U FBiH PO DJELATNOSTIMA, MART/OŽUJAK 2024. </t>
  </si>
  <si>
    <t>EMPLOYED WOMEN IN LEGAL ENTITIES ACCORDING TO AGE GROUPS IN FBiH BY ACTIVITIES, MARCH 2024</t>
  </si>
  <si>
    <t xml:space="preserve">ZAPOSLENI U PRAVNIM OSOBAMA PREMA STEPENU/STUPNJU STRUČNOG OBRAZOVANJA PO KANTONIMA, MART/OŽUJAK 2024. </t>
  </si>
  <si>
    <t>EMPLOYED IN LEGAL ENTITIES ACCORDING TO PROFESSIONAL QUALIFICATIONS BY CANTONS, MARCH 2024</t>
  </si>
  <si>
    <t xml:space="preserve">ZAPOSLENE ŽENE U PRAVNIM OSOBAMA PREMA STEPENU/STUPNJU STRUČNOG OBRAZOVANJA PO KANTONIMA, MART/OŽUJAK 2024. </t>
  </si>
  <si>
    <t>EMPLOYED WOMEN IN LEGAL ENTITIES ACCORDING TO PROFESSIONAL QUALIFICATIONS BY CANTONS, MARCH 2024</t>
  </si>
  <si>
    <t>ZAPOSLENI U PRAVNIM OSOBAMA PREMA STAROSNIM GRUPAMA PO KANTONIMA, MART/OŽUJAK 2024.</t>
  </si>
  <si>
    <t>EMPLOYED IN LEGAL ENTITIES  ACCORDING TO AGE GROUPS BY CANTONS, MARCH 2024</t>
  </si>
  <si>
    <t>ZAPOSLENE ŽENE U PRAVNIM OSOBAMA PREMA STAROSNIM GRUPAMA PO KANTONIMA, MART/OŽUJAK 2024.</t>
  </si>
  <si>
    <t>EMPLOYED WOMEN IN LEGAL ENTITIES  ACCORDING TO AGE GROUPS BY CANTONS, MARCH 2024</t>
  </si>
  <si>
    <t>ZAPOSLENI U PRAVNIM OSOBAMA PREMA STEPENU/STUPNJU STRUČNOG OBRAZOVANJA PO OPĆINAMA, MART/OŽUJAK 2024.</t>
  </si>
  <si>
    <t>EMPLOYED IN LEGAL ENTITIES ACCORDING TO PROFESSIONAL QUALIFICATIONS BY MUNICIPALITIES, MARCH 2024</t>
  </si>
  <si>
    <t>ZAPOSLENI U PRAVNIM OSOBAMA PREMA STEPENU/STUPNJU STRUČNOG OBRAZOVANJA PO OPĆINAMA, MART/OŽUJAK 2024. - nastavak</t>
  </si>
  <si>
    <t>EMPLOYED IN LEGAL ENTITIES ACCORDING TO PROFESSIONAL QUALIFICATIONS BY MUNICIPALITIES, MARCH 2024 - continued</t>
  </si>
  <si>
    <t>ZAPOSLENE ŽENE U PRAVNIM OSOBAMA PREMA STEPENU/STUPNJU STRUČNOG OBRAZOVANJA PO OPĆINAMA, MART/OŽUJAK 2024.</t>
  </si>
  <si>
    <t>EMPLOYED WOMEN IN LEGAL ENTITIES ACCORDING TO PROFESSIONAL QUALIFICATIONS BY MUNICIPALITIES, MARCH 2024</t>
  </si>
  <si>
    <t>ZAPOSLENI U PRAVNIM OSOBAMA PREMA STAROSNIM GRUPAMA PO OPĆINAMA, MART/OŽUJAK 2024.</t>
  </si>
  <si>
    <t>EMPLOYED IN LEGAL ENTITIES  ACCORDING TO AGE GROUPS OF MUNICIPALITIES, MARCH 2024</t>
  </si>
  <si>
    <t>ZAPOSLENI U PRAVNIM OSOBAMA PREMA STAROSNIM GRUPAMA PO OPĆINAMA, MART/OŽUJAK 2024. - nastavak</t>
  </si>
  <si>
    <t>EMPLOYED IN LEGAL ENTITIES  ACCORDING TO AGE GROUPS OF MUNICIPALITIES, MARCH 2024 - continued</t>
  </si>
  <si>
    <t>ZAPOSLENE ŽENE U PRAVNIM OSOBAMA PREMA STAROSNIM GRUPAMA PO OPĆINAMA, MART/OŽUJAK 2024. - nastavak</t>
  </si>
  <si>
    <t>EMPLOYED WOMEN IN LEGAL ENTITIES  ACCORDING TO AGE GROUPS OF MUNICIPALITIES, MARCH 2024 - continued</t>
  </si>
  <si>
    <t>ZAPOSLENE ŽENE U PRAVNIM OSOBAMA PREMA STAROSNIM GRUPAMA PO OPĆINAMA, MART/OŽUJAK 2024.</t>
  </si>
  <si>
    <t>EMPLOYED WOMEN IN LEGAL ENTITIES  ACCORDING TO AGE GROUPS OF MUNICIPALITIES, MARCH 2024</t>
  </si>
  <si>
    <t>ZAPOSLENI U PRAVNIM OSOBAMA PREMA VISINI NETO PLAĆE U FBiH,  MART/OŽUJAK 2024.</t>
  </si>
  <si>
    <t>EMPLOYED IN LEGAL ENTITIES ACCORDING TO AMOUNT OF NET WAGES IN FBiH, MARCH 2024</t>
  </si>
  <si>
    <t>ZAPOSLENE ŽENE U PRAVNIM OSOBAMA PREMA STEPENU/STUPNJU STRUČNOG OBRAZOVANJA PO OPĆINAMA, MART/OŽUJAK 2024. - nastavak</t>
  </si>
  <si>
    <t>EMPLOYED WOMEN IN LEGAL ENTITIES ACCORDING TO PROFESSIONAL QUALIFICATIONS BY MUNICIPALITIES, MARCH 2024 - continued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</si>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</sst>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i/>
      <vertAlign val="superscript"/>
      <sz val="8"/>
      <name val="Arial Narrow"/>
      <family val="2"/>
      <charset val="238"/>
    </font>
    <font>
      <sz val="7"/>
      <name val="Arial Narrow"/>
      <family val="2"/>
      <charset val="238"/>
    </font>
    <font>
      <b/>
      <i/>
      <sz val="8"/>
      <name val="Arial Narrow"/>
      <family val="2"/>
      <charset val="238"/>
    </font>
    <font>
      <sz val="8"/>
      <color indexed="8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i/>
      <sz val="8"/>
      <name val="Arial Narrow"/>
      <family val="2"/>
    </font>
    <font>
      <sz val="8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180">
    <xf numFmtId="0" fontId="0" fillId="0" borderId="0" xfId="0"/>
    <xf numFmtId="0" fontId="9" fillId="0" borderId="0" xfId="0" applyFont="1"/>
    <xf numFmtId="0" fontId="8" fillId="0" borderId="0" xfId="0" applyFont="1" applyBorder="1"/>
    <xf numFmtId="0" fontId="8" fillId="0" borderId="1" xfId="0" applyFont="1" applyBorder="1"/>
    <xf numFmtId="0" fontId="9" fillId="0" borderId="2" xfId="0" applyFont="1" applyBorder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vertical="top" wrapText="1"/>
    </xf>
    <xf numFmtId="3" fontId="8" fillId="0" borderId="0" xfId="0" applyNumberFormat="1" applyFont="1" applyBorder="1" applyAlignment="1">
      <alignment vertical="top"/>
    </xf>
    <xf numFmtId="3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3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" fontId="9" fillId="0" borderId="0" xfId="0" applyNumberFormat="1" applyFont="1"/>
    <xf numFmtId="0" fontId="9" fillId="0" borderId="0" xfId="0" applyFont="1" applyBorder="1" applyAlignment="1">
      <alignment horizontal="left" wrapText="1"/>
    </xf>
    <xf numFmtId="0" fontId="9" fillId="0" borderId="0" xfId="0" applyFont="1" applyBorder="1"/>
    <xf numFmtId="0" fontId="10" fillId="0" borderId="0" xfId="1" applyFont="1" applyAlignment="1">
      <alignment horizontal="left" wrapText="1"/>
    </xf>
    <xf numFmtId="3" fontId="11" fillId="0" borderId="0" xfId="1" applyNumberFormat="1" applyFont="1" applyAlignment="1">
      <alignment vertical="top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left" vertical="center"/>
    </xf>
    <xf numFmtId="3" fontId="8" fillId="0" borderId="0" xfId="0" applyNumberFormat="1" applyFont="1"/>
    <xf numFmtId="0" fontId="8" fillId="0" borderId="0" xfId="0" applyFont="1"/>
    <xf numFmtId="3" fontId="12" fillId="0" borderId="0" xfId="1" applyNumberFormat="1" applyFont="1" applyAlignment="1">
      <alignment vertical="top" wrapText="1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13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top"/>
    </xf>
    <xf numFmtId="3" fontId="8" fillId="0" borderId="0" xfId="0" applyNumberFormat="1" applyFont="1" applyAlignment="1">
      <alignment horizontal="right" vertical="top"/>
    </xf>
    <xf numFmtId="0" fontId="9" fillId="0" borderId="0" xfId="0" applyFont="1" applyFill="1" applyBorder="1" applyAlignment="1">
      <alignment horizontal="left" wrapText="1"/>
    </xf>
    <xf numFmtId="3" fontId="8" fillId="0" borderId="0" xfId="0" applyNumberFormat="1" applyFont="1" applyAlignment="1"/>
    <xf numFmtId="0" fontId="8" fillId="0" borderId="0" xfId="0" applyFont="1" applyBorder="1" applyAlignment="1">
      <alignment wrapText="1"/>
    </xf>
    <xf numFmtId="3" fontId="8" fillId="0" borderId="0" xfId="0" applyNumberFormat="1" applyFont="1" applyBorder="1" applyAlignment="1"/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3" fontId="9" fillId="0" borderId="0" xfId="0" applyNumberFormat="1" applyFont="1" applyBorder="1" applyAlignment="1">
      <alignment horizontal="right"/>
    </xf>
    <xf numFmtId="1" fontId="9" fillId="0" borderId="0" xfId="0" applyNumberFormat="1" applyFont="1"/>
    <xf numFmtId="3" fontId="8" fillId="0" borderId="0" xfId="0" applyNumberFormat="1" applyFont="1" applyBorder="1"/>
    <xf numFmtId="2" fontId="8" fillId="0" borderId="0" xfId="0" applyNumberFormat="1" applyFont="1" applyFill="1" applyBorder="1" applyAlignment="1"/>
    <xf numFmtId="2" fontId="9" fillId="0" borderId="0" xfId="0" applyNumberFormat="1" applyFont="1" applyBorder="1" applyAlignment="1">
      <alignment wrapText="1"/>
    </xf>
    <xf numFmtId="3" fontId="15" fillId="0" borderId="0" xfId="2" applyNumberFormat="1" applyFont="1" applyFill="1" applyBorder="1" applyAlignment="1">
      <alignment horizontal="right" wrapText="1"/>
    </xf>
    <xf numFmtId="2" fontId="10" fillId="0" borderId="0" xfId="0" applyNumberFormat="1" applyFont="1" applyBorder="1" applyAlignment="1">
      <alignment horizontal="right" wrapText="1"/>
    </xf>
    <xf numFmtId="2" fontId="9" fillId="0" borderId="0" xfId="0" applyNumberFormat="1" applyFont="1" applyAlignment="1">
      <alignment wrapText="1"/>
    </xf>
    <xf numFmtId="2" fontId="10" fillId="0" borderId="0" xfId="0" applyNumberFormat="1" applyFont="1" applyAlignment="1">
      <alignment horizontal="right" wrapText="1"/>
    </xf>
    <xf numFmtId="2" fontId="8" fillId="0" borderId="0" xfId="0" applyNumberFormat="1" applyFont="1" applyFill="1" applyAlignment="1">
      <alignment vertical="top"/>
    </xf>
    <xf numFmtId="3" fontId="8" fillId="0" borderId="0" xfId="0" applyNumberFormat="1" applyFont="1" applyBorder="1" applyAlignment="1">
      <alignment horizontal="right" vertical="top"/>
    </xf>
    <xf numFmtId="3" fontId="15" fillId="0" borderId="0" xfId="2" applyNumberFormat="1" applyFont="1" applyFill="1" applyBorder="1" applyAlignment="1">
      <alignment horizontal="right" vertical="top" wrapText="1"/>
    </xf>
    <xf numFmtId="2" fontId="10" fillId="0" borderId="0" xfId="0" applyNumberFormat="1" applyFont="1" applyAlignment="1">
      <alignment horizontal="right" vertical="top" wrapText="1"/>
    </xf>
    <xf numFmtId="2" fontId="8" fillId="0" borderId="0" xfId="0" applyNumberFormat="1" applyFont="1" applyFill="1" applyAlignment="1"/>
    <xf numFmtId="2" fontId="9" fillId="0" borderId="0" xfId="0" applyNumberFormat="1" applyFont="1" applyFill="1" applyAlignment="1">
      <alignment wrapText="1"/>
    </xf>
    <xf numFmtId="2" fontId="10" fillId="0" borderId="0" xfId="0" applyNumberFormat="1" applyFont="1" applyFill="1" applyAlignment="1">
      <alignment horizontal="right" wrapText="1"/>
    </xf>
    <xf numFmtId="0" fontId="8" fillId="0" borderId="0" xfId="0" applyFont="1" applyFill="1" applyAlignment="1">
      <alignment vertical="top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8" fillId="0" borderId="0" xfId="0" applyFont="1" applyFill="1" applyAlignment="1"/>
    <xf numFmtId="0" fontId="10" fillId="0" borderId="0" xfId="0" applyFont="1" applyFill="1" applyAlignment="1">
      <alignment horizontal="right" wrapText="1"/>
    </xf>
    <xf numFmtId="1" fontId="8" fillId="0" borderId="0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3" fontId="26" fillId="0" borderId="0" xfId="0" applyNumberFormat="1" applyFont="1" applyFill="1" applyBorder="1"/>
    <xf numFmtId="1" fontId="8" fillId="0" borderId="0" xfId="0" applyNumberFormat="1" applyFont="1" applyBorder="1"/>
    <xf numFmtId="0" fontId="9" fillId="0" borderId="5" xfId="0" applyFont="1" applyBorder="1"/>
    <xf numFmtId="3" fontId="9" fillId="0" borderId="0" xfId="0" applyNumberFormat="1" applyFont="1" applyBorder="1"/>
    <xf numFmtId="2" fontId="9" fillId="0" borderId="0" xfId="0" applyNumberFormat="1" applyFont="1" applyAlignment="1">
      <alignment vertical="top" wrapText="1"/>
    </xf>
    <xf numFmtId="0" fontId="9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right" wrapText="1"/>
    </xf>
    <xf numFmtId="164" fontId="9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0" fontId="8" fillId="0" borderId="6" xfId="0" applyFont="1" applyBorder="1" applyAlignment="1">
      <alignment horizontal="center" vertical="center" wrapText="1"/>
    </xf>
    <xf numFmtId="0" fontId="18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Border="1"/>
    <xf numFmtId="0" fontId="18" fillId="0" borderId="0" xfId="0" applyFont="1" applyAlignment="1">
      <alignment vertical="top"/>
    </xf>
    <xf numFmtId="0" fontId="17" fillId="0" borderId="0" xfId="0" applyFont="1" applyAlignment="1"/>
    <xf numFmtId="0" fontId="17" fillId="0" borderId="0" xfId="0" applyFont="1"/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/>
    <xf numFmtId="0" fontId="21" fillId="0" borderId="0" xfId="0" applyFont="1" applyAlignment="1"/>
    <xf numFmtId="0" fontId="19" fillId="0" borderId="0" xfId="0" applyFont="1" applyAlignment="1"/>
    <xf numFmtId="0" fontId="24" fillId="0" borderId="7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/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Continuous" vertical="center"/>
    </xf>
    <xf numFmtId="0" fontId="24" fillId="0" borderId="4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1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3" fontId="18" fillId="0" borderId="0" xfId="0" applyNumberFormat="1" applyFont="1" applyAlignment="1">
      <alignment vertical="top"/>
    </xf>
    <xf numFmtId="3" fontId="0" fillId="0" borderId="0" xfId="0" applyNumberFormat="1"/>
    <xf numFmtId="164" fontId="18" fillId="0" borderId="0" xfId="0" applyNumberFormat="1" applyFont="1" applyAlignment="1">
      <alignment vertical="top"/>
    </xf>
    <xf numFmtId="0" fontId="9" fillId="0" borderId="0" xfId="0" applyFont="1" applyAlignment="1">
      <alignment horizontal="right" vertical="top"/>
    </xf>
    <xf numFmtId="0" fontId="18" fillId="0" borderId="0" xfId="0" applyFont="1" applyFill="1"/>
    <xf numFmtId="0" fontId="16" fillId="0" borderId="0" xfId="0" applyFont="1" applyFill="1"/>
    <xf numFmtId="2" fontId="24" fillId="0" borderId="0" xfId="0" applyNumberFormat="1" applyFont="1" applyBorder="1" applyAlignment="1">
      <alignment horizontal="right" wrapText="1"/>
    </xf>
    <xf numFmtId="2" fontId="25" fillId="0" borderId="0" xfId="0" applyNumberFormat="1" applyFont="1" applyFill="1" applyBorder="1" applyAlignment="1">
      <alignment horizontal="right" wrapText="1"/>
    </xf>
    <xf numFmtId="2" fontId="24" fillId="0" borderId="0" xfId="0" applyNumberFormat="1" applyFont="1" applyAlignment="1">
      <alignment horizontal="right" wrapText="1"/>
    </xf>
    <xf numFmtId="2" fontId="24" fillId="0" borderId="0" xfId="0" applyNumberFormat="1" applyFont="1" applyAlignment="1">
      <alignment horizontal="right" vertical="top" wrapText="1"/>
    </xf>
    <xf numFmtId="2" fontId="24" fillId="0" borderId="0" xfId="0" applyNumberFormat="1" applyFont="1" applyFill="1" applyAlignment="1">
      <alignment horizontal="right" wrapText="1"/>
    </xf>
    <xf numFmtId="0" fontId="24" fillId="0" borderId="0" xfId="0" applyFont="1" applyFill="1" applyAlignment="1">
      <alignment horizontal="right" vertical="top" wrapText="1"/>
    </xf>
    <xf numFmtId="0" fontId="24" fillId="0" borderId="0" xfId="0" applyFont="1" applyFill="1" applyAlignment="1">
      <alignment horizontal="right" wrapText="1"/>
    </xf>
    <xf numFmtId="0" fontId="8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23" fillId="0" borderId="6" xfId="0" applyFont="1" applyBorder="1" applyAlignment="1">
      <alignment horizontal="center" wrapText="1"/>
    </xf>
    <xf numFmtId="0" fontId="23" fillId="0" borderId="6" xfId="0" applyFont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6" fillId="0" borderId="1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wrapText="1"/>
    </xf>
    <xf numFmtId="0" fontId="17" fillId="0" borderId="0" xfId="0" applyFont="1" applyFill="1" applyAlignment="1">
      <alignment horizontal="left" vertical="center"/>
    </xf>
  </cellXfs>
  <cellStyles count="5">
    <cellStyle name="Normal" xfId="0" builtinId="0"/>
    <cellStyle name="Normal 2" xfId="1"/>
    <cellStyle name="Normal 2 2" xfId="3"/>
    <cellStyle name="Normal 5" xfId="4"/>
    <cellStyle name="Normal_Sheet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Z54"/>
  <sheetViews>
    <sheetView tabSelected="1" workbookViewId="0">
      <selection activeCell="Q9" sqref="Q9"/>
    </sheetView>
  </sheetViews>
  <sheetFormatPr defaultColWidth="9.1796875" defaultRowHeight="10.5" x14ac:dyDescent="0.25"/>
  <cols>
    <col min="1" max="1" width="2.1796875" style="1" customWidth="1"/>
    <col min="2" max="2" width="23.54296875" style="1" customWidth="1"/>
    <col min="3" max="3" width="6.81640625" style="1" customWidth="1"/>
    <col min="4" max="4" width="5.81640625" style="1" customWidth="1"/>
    <col min="5" max="5" width="7" style="1" customWidth="1"/>
    <col min="6" max="6" width="7.453125" style="1" customWidth="1"/>
    <col min="7" max="7" width="5.81640625" style="1" customWidth="1"/>
    <col min="8" max="8" width="6.54296875" style="1" customWidth="1"/>
    <col min="9" max="12" width="5.81640625" style="1" customWidth="1"/>
    <col min="13" max="13" width="6.81640625" style="1" customWidth="1"/>
    <col min="14" max="14" width="24.453125" style="1" customWidth="1"/>
    <col min="15" max="15" width="9.54296875" style="1" customWidth="1"/>
    <col min="16" max="167" width="9.1796875" style="1"/>
    <col min="168" max="598" width="9.1796875" style="20"/>
    <col min="599" max="16384" width="9.1796875" style="1"/>
  </cols>
  <sheetData>
    <row r="1" spans="1:598" s="87" customFormat="1" ht="12.75" customHeight="1" x14ac:dyDescent="0.25">
      <c r="A1" s="158" t="s">
        <v>215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  <c r="IX1" s="96"/>
      <c r="IY1" s="96"/>
      <c r="IZ1" s="96"/>
      <c r="JA1" s="96"/>
      <c r="JB1" s="96"/>
      <c r="JC1" s="96"/>
      <c r="JD1" s="96"/>
      <c r="JE1" s="96"/>
      <c r="JF1" s="96"/>
      <c r="JG1" s="96"/>
      <c r="JH1" s="96"/>
      <c r="JI1" s="96"/>
      <c r="JJ1" s="96"/>
      <c r="JK1" s="96"/>
      <c r="JL1" s="96"/>
      <c r="JM1" s="96"/>
      <c r="JN1" s="96"/>
      <c r="JO1" s="96"/>
      <c r="JP1" s="96"/>
      <c r="JQ1" s="96"/>
      <c r="JR1" s="96"/>
      <c r="JS1" s="96"/>
      <c r="JT1" s="96"/>
      <c r="JU1" s="96"/>
      <c r="JV1" s="96"/>
      <c r="JW1" s="96"/>
      <c r="JX1" s="96"/>
      <c r="JY1" s="96"/>
      <c r="JZ1" s="96"/>
      <c r="KA1" s="96"/>
      <c r="KB1" s="96"/>
      <c r="KC1" s="96"/>
      <c r="KD1" s="96"/>
      <c r="KE1" s="96"/>
      <c r="KF1" s="96"/>
      <c r="KG1" s="96"/>
      <c r="KH1" s="96"/>
      <c r="KI1" s="96"/>
      <c r="KJ1" s="96"/>
      <c r="KK1" s="96"/>
      <c r="KL1" s="96"/>
      <c r="KM1" s="96"/>
      <c r="KN1" s="96"/>
      <c r="KO1" s="96"/>
      <c r="KP1" s="96"/>
      <c r="KQ1" s="96"/>
      <c r="KR1" s="96"/>
      <c r="KS1" s="96"/>
      <c r="KT1" s="96"/>
      <c r="KU1" s="96"/>
      <c r="KV1" s="96"/>
      <c r="KW1" s="96"/>
      <c r="KX1" s="96"/>
      <c r="KY1" s="96"/>
      <c r="KZ1" s="96"/>
      <c r="LA1" s="96"/>
      <c r="LB1" s="96"/>
      <c r="LC1" s="96"/>
      <c r="LD1" s="96"/>
      <c r="LE1" s="96"/>
      <c r="LF1" s="96"/>
      <c r="LG1" s="96"/>
      <c r="LH1" s="96"/>
      <c r="LI1" s="96"/>
      <c r="LJ1" s="96"/>
      <c r="LK1" s="96"/>
      <c r="LL1" s="96"/>
      <c r="LM1" s="96"/>
      <c r="LN1" s="96"/>
      <c r="LO1" s="96"/>
      <c r="LP1" s="96"/>
      <c r="LQ1" s="96"/>
      <c r="LR1" s="96"/>
      <c r="LS1" s="96"/>
      <c r="LT1" s="96"/>
      <c r="LU1" s="96"/>
      <c r="LV1" s="96"/>
      <c r="LW1" s="96"/>
      <c r="LX1" s="96"/>
      <c r="LY1" s="96"/>
      <c r="LZ1" s="96"/>
      <c r="MA1" s="96"/>
      <c r="MB1" s="96"/>
      <c r="MC1" s="96"/>
      <c r="MD1" s="96"/>
      <c r="ME1" s="96"/>
      <c r="MF1" s="96"/>
      <c r="MG1" s="96"/>
      <c r="MH1" s="96"/>
      <c r="MI1" s="96"/>
      <c r="MJ1" s="96"/>
      <c r="MK1" s="96"/>
      <c r="ML1" s="96"/>
      <c r="MM1" s="96"/>
      <c r="MN1" s="96"/>
      <c r="MO1" s="96"/>
      <c r="MP1" s="96"/>
      <c r="MQ1" s="96"/>
      <c r="MR1" s="96"/>
      <c r="MS1" s="96"/>
      <c r="MT1" s="96"/>
      <c r="MU1" s="96"/>
      <c r="MV1" s="96"/>
      <c r="MW1" s="96"/>
      <c r="MX1" s="96"/>
      <c r="MY1" s="96"/>
      <c r="MZ1" s="96"/>
      <c r="NA1" s="96"/>
      <c r="NB1" s="96"/>
      <c r="NC1" s="96"/>
      <c r="ND1" s="96"/>
      <c r="NE1" s="96"/>
      <c r="NF1" s="96"/>
      <c r="NG1" s="96"/>
      <c r="NH1" s="96"/>
      <c r="NI1" s="96"/>
      <c r="NJ1" s="96"/>
      <c r="NK1" s="96"/>
      <c r="NL1" s="96"/>
      <c r="NM1" s="96"/>
      <c r="NN1" s="96"/>
      <c r="NO1" s="96"/>
      <c r="NP1" s="96"/>
      <c r="NQ1" s="96"/>
      <c r="NR1" s="96"/>
      <c r="NS1" s="96"/>
      <c r="NT1" s="96"/>
      <c r="NU1" s="96"/>
      <c r="NV1" s="96"/>
      <c r="NW1" s="96"/>
      <c r="NX1" s="96"/>
      <c r="NY1" s="96"/>
      <c r="NZ1" s="96"/>
      <c r="OA1" s="96"/>
      <c r="OB1" s="96"/>
      <c r="OC1" s="96"/>
      <c r="OD1" s="96"/>
      <c r="OE1" s="96"/>
      <c r="OF1" s="96"/>
      <c r="OG1" s="96"/>
      <c r="OH1" s="96"/>
      <c r="OI1" s="96"/>
      <c r="OJ1" s="96"/>
      <c r="OK1" s="96"/>
      <c r="OL1" s="96"/>
      <c r="OM1" s="96"/>
      <c r="ON1" s="96"/>
      <c r="OO1" s="96"/>
      <c r="OP1" s="96"/>
      <c r="OQ1" s="96"/>
      <c r="OR1" s="96"/>
      <c r="OS1" s="96"/>
      <c r="OT1" s="96"/>
      <c r="OU1" s="96"/>
      <c r="OV1" s="96"/>
      <c r="OW1" s="96"/>
      <c r="OX1" s="96"/>
      <c r="OY1" s="96"/>
      <c r="OZ1" s="96"/>
      <c r="PA1" s="96"/>
      <c r="PB1" s="96"/>
      <c r="PC1" s="96"/>
      <c r="PD1" s="96"/>
      <c r="PE1" s="96"/>
      <c r="PF1" s="96"/>
      <c r="PG1" s="96"/>
      <c r="PH1" s="96"/>
      <c r="PI1" s="96"/>
      <c r="PJ1" s="96"/>
      <c r="PK1" s="96"/>
      <c r="PL1" s="96"/>
      <c r="PM1" s="96"/>
      <c r="PN1" s="96"/>
      <c r="PO1" s="96"/>
      <c r="PP1" s="96"/>
      <c r="PQ1" s="96"/>
      <c r="PR1" s="96"/>
      <c r="PS1" s="96"/>
      <c r="PT1" s="96"/>
      <c r="PU1" s="96"/>
      <c r="PV1" s="96"/>
      <c r="PW1" s="96"/>
      <c r="PX1" s="96"/>
      <c r="PY1" s="96"/>
      <c r="PZ1" s="96"/>
      <c r="QA1" s="96"/>
      <c r="QB1" s="96"/>
      <c r="QC1" s="96"/>
      <c r="QD1" s="96"/>
      <c r="QE1" s="96"/>
      <c r="QF1" s="96"/>
      <c r="QG1" s="96"/>
      <c r="QH1" s="96"/>
      <c r="QI1" s="96"/>
      <c r="QJ1" s="96"/>
      <c r="QK1" s="96"/>
      <c r="QL1" s="96"/>
      <c r="QM1" s="96"/>
      <c r="QN1" s="96"/>
      <c r="QO1" s="96"/>
      <c r="QP1" s="96"/>
      <c r="QQ1" s="96"/>
      <c r="QR1" s="96"/>
      <c r="QS1" s="96"/>
      <c r="QT1" s="96"/>
      <c r="QU1" s="96"/>
      <c r="QV1" s="96"/>
      <c r="QW1" s="96"/>
      <c r="QX1" s="96"/>
      <c r="QY1" s="96"/>
      <c r="QZ1" s="96"/>
      <c r="RA1" s="96"/>
      <c r="RB1" s="96"/>
      <c r="RC1" s="96"/>
      <c r="RD1" s="96"/>
      <c r="RE1" s="96"/>
      <c r="RF1" s="96"/>
      <c r="RG1" s="96"/>
      <c r="RH1" s="96"/>
      <c r="RI1" s="96"/>
      <c r="RJ1" s="96"/>
      <c r="RK1" s="96"/>
      <c r="RL1" s="96"/>
      <c r="RM1" s="96"/>
      <c r="RN1" s="96"/>
      <c r="RO1" s="96"/>
      <c r="RP1" s="96"/>
      <c r="RQ1" s="96"/>
      <c r="RR1" s="96"/>
      <c r="RS1" s="96"/>
      <c r="RT1" s="96"/>
      <c r="RU1" s="96"/>
      <c r="RV1" s="96"/>
      <c r="RW1" s="96"/>
      <c r="RX1" s="96"/>
      <c r="RY1" s="96"/>
      <c r="RZ1" s="96"/>
      <c r="SA1" s="96"/>
      <c r="SB1" s="96"/>
      <c r="SC1" s="96"/>
      <c r="SD1" s="96"/>
      <c r="SE1" s="96"/>
      <c r="SF1" s="96"/>
      <c r="SG1" s="96"/>
      <c r="SH1" s="96"/>
      <c r="SI1" s="96"/>
      <c r="SJ1" s="96"/>
      <c r="SK1" s="96"/>
      <c r="SL1" s="96"/>
      <c r="SM1" s="96"/>
      <c r="SN1" s="96"/>
      <c r="SO1" s="96"/>
      <c r="SP1" s="96"/>
      <c r="SQ1" s="96"/>
      <c r="SR1" s="96"/>
      <c r="SS1" s="96"/>
      <c r="ST1" s="96"/>
      <c r="SU1" s="96"/>
      <c r="SV1" s="96"/>
      <c r="SW1" s="96"/>
      <c r="SX1" s="96"/>
      <c r="SY1" s="96"/>
      <c r="SZ1" s="96"/>
      <c r="TA1" s="96"/>
      <c r="TB1" s="96"/>
      <c r="TC1" s="96"/>
      <c r="TD1" s="96"/>
      <c r="TE1" s="96"/>
      <c r="TF1" s="96"/>
      <c r="TG1" s="96"/>
      <c r="TH1" s="96"/>
      <c r="TI1" s="96"/>
      <c r="TJ1" s="96"/>
      <c r="TK1" s="96"/>
      <c r="TL1" s="96"/>
      <c r="TM1" s="96"/>
      <c r="TN1" s="96"/>
      <c r="TO1" s="96"/>
      <c r="TP1" s="96"/>
      <c r="TQ1" s="96"/>
      <c r="TR1" s="96"/>
      <c r="TS1" s="96"/>
      <c r="TT1" s="96"/>
      <c r="TU1" s="96"/>
      <c r="TV1" s="96"/>
      <c r="TW1" s="96"/>
      <c r="TX1" s="96"/>
      <c r="TY1" s="96"/>
      <c r="TZ1" s="96"/>
      <c r="UA1" s="96"/>
      <c r="UB1" s="96"/>
      <c r="UC1" s="96"/>
      <c r="UD1" s="96"/>
      <c r="UE1" s="96"/>
      <c r="UF1" s="96"/>
      <c r="UG1" s="96"/>
      <c r="UH1" s="96"/>
      <c r="UI1" s="96"/>
      <c r="UJ1" s="96"/>
      <c r="UK1" s="96"/>
      <c r="UL1" s="96"/>
      <c r="UM1" s="96"/>
      <c r="UN1" s="96"/>
      <c r="UO1" s="96"/>
      <c r="UP1" s="96"/>
      <c r="UQ1" s="96"/>
      <c r="UR1" s="96"/>
      <c r="US1" s="96"/>
      <c r="UT1" s="96"/>
      <c r="UU1" s="96"/>
      <c r="UV1" s="96"/>
      <c r="UW1" s="96"/>
      <c r="UX1" s="96"/>
      <c r="UY1" s="96"/>
      <c r="UZ1" s="96"/>
      <c r="VA1" s="96"/>
      <c r="VB1" s="96"/>
      <c r="VC1" s="96"/>
      <c r="VD1" s="96"/>
      <c r="VE1" s="96"/>
      <c r="VF1" s="96"/>
      <c r="VG1" s="96"/>
      <c r="VH1" s="96"/>
      <c r="VI1" s="96"/>
      <c r="VJ1" s="96"/>
      <c r="VK1" s="96"/>
      <c r="VL1" s="96"/>
      <c r="VM1" s="96"/>
      <c r="VN1" s="96"/>
      <c r="VO1" s="96"/>
      <c r="VP1" s="96"/>
      <c r="VQ1" s="96"/>
      <c r="VR1" s="96"/>
      <c r="VS1" s="96"/>
      <c r="VT1" s="96"/>
      <c r="VU1" s="96"/>
      <c r="VV1" s="96"/>
      <c r="VW1" s="96"/>
      <c r="VX1" s="96"/>
      <c r="VY1" s="96"/>
      <c r="VZ1" s="96"/>
    </row>
    <row r="2" spans="1:598" s="87" customFormat="1" ht="12.75" customHeight="1" x14ac:dyDescent="0.25">
      <c r="A2" s="159" t="s">
        <v>216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  <c r="IX2" s="96"/>
      <c r="IY2" s="96"/>
      <c r="IZ2" s="96"/>
      <c r="JA2" s="96"/>
      <c r="JB2" s="96"/>
      <c r="JC2" s="96"/>
      <c r="JD2" s="96"/>
      <c r="JE2" s="96"/>
      <c r="JF2" s="96"/>
      <c r="JG2" s="96"/>
      <c r="JH2" s="96"/>
      <c r="JI2" s="96"/>
      <c r="JJ2" s="96"/>
      <c r="JK2" s="96"/>
      <c r="JL2" s="96"/>
      <c r="JM2" s="96"/>
      <c r="JN2" s="96"/>
      <c r="JO2" s="96"/>
      <c r="JP2" s="96"/>
      <c r="JQ2" s="96"/>
      <c r="JR2" s="96"/>
      <c r="JS2" s="96"/>
      <c r="JT2" s="96"/>
      <c r="JU2" s="96"/>
      <c r="JV2" s="96"/>
      <c r="JW2" s="96"/>
      <c r="JX2" s="96"/>
      <c r="JY2" s="96"/>
      <c r="JZ2" s="96"/>
      <c r="KA2" s="96"/>
      <c r="KB2" s="96"/>
      <c r="KC2" s="96"/>
      <c r="KD2" s="96"/>
      <c r="KE2" s="96"/>
      <c r="KF2" s="96"/>
      <c r="KG2" s="96"/>
      <c r="KH2" s="96"/>
      <c r="KI2" s="96"/>
      <c r="KJ2" s="96"/>
      <c r="KK2" s="96"/>
      <c r="KL2" s="96"/>
      <c r="KM2" s="96"/>
      <c r="KN2" s="96"/>
      <c r="KO2" s="96"/>
      <c r="KP2" s="96"/>
      <c r="KQ2" s="96"/>
      <c r="KR2" s="96"/>
      <c r="KS2" s="96"/>
      <c r="KT2" s="96"/>
      <c r="KU2" s="96"/>
      <c r="KV2" s="96"/>
      <c r="KW2" s="96"/>
      <c r="KX2" s="96"/>
      <c r="KY2" s="96"/>
      <c r="KZ2" s="96"/>
      <c r="LA2" s="96"/>
      <c r="LB2" s="96"/>
      <c r="LC2" s="96"/>
      <c r="LD2" s="96"/>
      <c r="LE2" s="96"/>
      <c r="LF2" s="96"/>
      <c r="LG2" s="96"/>
      <c r="LH2" s="96"/>
      <c r="LI2" s="96"/>
      <c r="LJ2" s="96"/>
      <c r="LK2" s="96"/>
      <c r="LL2" s="96"/>
      <c r="LM2" s="96"/>
      <c r="LN2" s="96"/>
      <c r="LO2" s="96"/>
      <c r="LP2" s="96"/>
      <c r="LQ2" s="96"/>
      <c r="LR2" s="96"/>
      <c r="LS2" s="96"/>
      <c r="LT2" s="96"/>
      <c r="LU2" s="96"/>
      <c r="LV2" s="96"/>
      <c r="LW2" s="96"/>
      <c r="LX2" s="96"/>
      <c r="LY2" s="96"/>
      <c r="LZ2" s="96"/>
      <c r="MA2" s="96"/>
      <c r="MB2" s="96"/>
      <c r="MC2" s="96"/>
      <c r="MD2" s="96"/>
      <c r="ME2" s="96"/>
      <c r="MF2" s="96"/>
      <c r="MG2" s="96"/>
      <c r="MH2" s="96"/>
      <c r="MI2" s="96"/>
      <c r="MJ2" s="96"/>
      <c r="MK2" s="96"/>
      <c r="ML2" s="96"/>
      <c r="MM2" s="96"/>
      <c r="MN2" s="96"/>
      <c r="MO2" s="96"/>
      <c r="MP2" s="96"/>
      <c r="MQ2" s="96"/>
      <c r="MR2" s="96"/>
      <c r="MS2" s="96"/>
      <c r="MT2" s="96"/>
      <c r="MU2" s="96"/>
      <c r="MV2" s="96"/>
      <c r="MW2" s="96"/>
      <c r="MX2" s="96"/>
      <c r="MY2" s="96"/>
      <c r="MZ2" s="96"/>
      <c r="NA2" s="96"/>
      <c r="NB2" s="96"/>
      <c r="NC2" s="96"/>
      <c r="ND2" s="96"/>
      <c r="NE2" s="96"/>
      <c r="NF2" s="96"/>
      <c r="NG2" s="96"/>
      <c r="NH2" s="96"/>
      <c r="NI2" s="96"/>
      <c r="NJ2" s="96"/>
      <c r="NK2" s="96"/>
      <c r="NL2" s="96"/>
      <c r="NM2" s="96"/>
      <c r="NN2" s="96"/>
      <c r="NO2" s="96"/>
      <c r="NP2" s="96"/>
      <c r="NQ2" s="96"/>
      <c r="NR2" s="96"/>
      <c r="NS2" s="96"/>
      <c r="NT2" s="96"/>
      <c r="NU2" s="96"/>
      <c r="NV2" s="96"/>
      <c r="NW2" s="96"/>
      <c r="NX2" s="96"/>
      <c r="NY2" s="96"/>
      <c r="NZ2" s="96"/>
      <c r="OA2" s="96"/>
      <c r="OB2" s="96"/>
      <c r="OC2" s="96"/>
      <c r="OD2" s="96"/>
      <c r="OE2" s="96"/>
      <c r="OF2" s="96"/>
      <c r="OG2" s="96"/>
      <c r="OH2" s="96"/>
      <c r="OI2" s="96"/>
      <c r="OJ2" s="96"/>
      <c r="OK2" s="96"/>
      <c r="OL2" s="96"/>
      <c r="OM2" s="96"/>
      <c r="ON2" s="96"/>
      <c r="OO2" s="96"/>
      <c r="OP2" s="96"/>
      <c r="OQ2" s="96"/>
      <c r="OR2" s="96"/>
      <c r="OS2" s="96"/>
      <c r="OT2" s="96"/>
      <c r="OU2" s="96"/>
      <c r="OV2" s="96"/>
      <c r="OW2" s="96"/>
      <c r="OX2" s="96"/>
      <c r="OY2" s="96"/>
      <c r="OZ2" s="96"/>
      <c r="PA2" s="96"/>
      <c r="PB2" s="96"/>
      <c r="PC2" s="96"/>
      <c r="PD2" s="96"/>
      <c r="PE2" s="96"/>
      <c r="PF2" s="96"/>
      <c r="PG2" s="96"/>
      <c r="PH2" s="96"/>
      <c r="PI2" s="96"/>
      <c r="PJ2" s="96"/>
      <c r="PK2" s="96"/>
      <c r="PL2" s="96"/>
      <c r="PM2" s="96"/>
      <c r="PN2" s="96"/>
      <c r="PO2" s="96"/>
      <c r="PP2" s="96"/>
      <c r="PQ2" s="96"/>
      <c r="PR2" s="96"/>
      <c r="PS2" s="96"/>
      <c r="PT2" s="96"/>
      <c r="PU2" s="96"/>
      <c r="PV2" s="96"/>
      <c r="PW2" s="96"/>
      <c r="PX2" s="96"/>
      <c r="PY2" s="96"/>
      <c r="PZ2" s="96"/>
      <c r="QA2" s="96"/>
      <c r="QB2" s="96"/>
      <c r="QC2" s="96"/>
      <c r="QD2" s="96"/>
      <c r="QE2" s="96"/>
      <c r="QF2" s="96"/>
      <c r="QG2" s="96"/>
      <c r="QH2" s="96"/>
      <c r="QI2" s="96"/>
      <c r="QJ2" s="96"/>
      <c r="QK2" s="96"/>
      <c r="QL2" s="96"/>
      <c r="QM2" s="96"/>
      <c r="QN2" s="96"/>
      <c r="QO2" s="96"/>
      <c r="QP2" s="96"/>
      <c r="QQ2" s="96"/>
      <c r="QR2" s="96"/>
      <c r="QS2" s="96"/>
      <c r="QT2" s="96"/>
      <c r="QU2" s="96"/>
      <c r="QV2" s="96"/>
      <c r="QW2" s="96"/>
      <c r="QX2" s="96"/>
      <c r="QY2" s="96"/>
      <c r="QZ2" s="96"/>
      <c r="RA2" s="96"/>
      <c r="RB2" s="96"/>
      <c r="RC2" s="96"/>
      <c r="RD2" s="96"/>
      <c r="RE2" s="96"/>
      <c r="RF2" s="96"/>
      <c r="RG2" s="96"/>
      <c r="RH2" s="96"/>
      <c r="RI2" s="96"/>
      <c r="RJ2" s="96"/>
      <c r="RK2" s="96"/>
      <c r="RL2" s="96"/>
      <c r="RM2" s="96"/>
      <c r="RN2" s="96"/>
      <c r="RO2" s="96"/>
      <c r="RP2" s="96"/>
      <c r="RQ2" s="96"/>
      <c r="RR2" s="96"/>
      <c r="RS2" s="96"/>
      <c r="RT2" s="96"/>
      <c r="RU2" s="96"/>
      <c r="RV2" s="96"/>
      <c r="RW2" s="96"/>
      <c r="RX2" s="96"/>
      <c r="RY2" s="96"/>
      <c r="RZ2" s="96"/>
      <c r="SA2" s="96"/>
      <c r="SB2" s="96"/>
      <c r="SC2" s="96"/>
      <c r="SD2" s="96"/>
      <c r="SE2" s="96"/>
      <c r="SF2" s="96"/>
      <c r="SG2" s="96"/>
      <c r="SH2" s="96"/>
      <c r="SI2" s="96"/>
      <c r="SJ2" s="96"/>
      <c r="SK2" s="96"/>
      <c r="SL2" s="96"/>
      <c r="SM2" s="96"/>
      <c r="SN2" s="96"/>
      <c r="SO2" s="96"/>
      <c r="SP2" s="96"/>
      <c r="SQ2" s="96"/>
      <c r="SR2" s="96"/>
      <c r="SS2" s="96"/>
      <c r="ST2" s="96"/>
      <c r="SU2" s="96"/>
      <c r="SV2" s="96"/>
      <c r="SW2" s="96"/>
      <c r="SX2" s="96"/>
      <c r="SY2" s="96"/>
      <c r="SZ2" s="96"/>
      <c r="TA2" s="96"/>
      <c r="TB2" s="96"/>
      <c r="TC2" s="96"/>
      <c r="TD2" s="96"/>
      <c r="TE2" s="96"/>
      <c r="TF2" s="96"/>
      <c r="TG2" s="96"/>
      <c r="TH2" s="96"/>
      <c r="TI2" s="96"/>
      <c r="TJ2" s="96"/>
      <c r="TK2" s="96"/>
      <c r="TL2" s="96"/>
      <c r="TM2" s="96"/>
      <c r="TN2" s="96"/>
      <c r="TO2" s="96"/>
      <c r="TP2" s="96"/>
      <c r="TQ2" s="96"/>
      <c r="TR2" s="96"/>
      <c r="TS2" s="96"/>
      <c r="TT2" s="96"/>
      <c r="TU2" s="96"/>
      <c r="TV2" s="96"/>
      <c r="TW2" s="96"/>
      <c r="TX2" s="96"/>
      <c r="TY2" s="96"/>
      <c r="TZ2" s="96"/>
      <c r="UA2" s="96"/>
      <c r="UB2" s="96"/>
      <c r="UC2" s="96"/>
      <c r="UD2" s="96"/>
      <c r="UE2" s="96"/>
      <c r="UF2" s="96"/>
      <c r="UG2" s="96"/>
      <c r="UH2" s="96"/>
      <c r="UI2" s="96"/>
      <c r="UJ2" s="96"/>
      <c r="UK2" s="96"/>
      <c r="UL2" s="96"/>
      <c r="UM2" s="96"/>
      <c r="UN2" s="96"/>
      <c r="UO2" s="96"/>
      <c r="UP2" s="96"/>
      <c r="UQ2" s="96"/>
      <c r="UR2" s="96"/>
      <c r="US2" s="96"/>
      <c r="UT2" s="96"/>
      <c r="UU2" s="96"/>
      <c r="UV2" s="96"/>
      <c r="UW2" s="96"/>
      <c r="UX2" s="96"/>
      <c r="UY2" s="96"/>
      <c r="UZ2" s="96"/>
      <c r="VA2" s="96"/>
      <c r="VB2" s="96"/>
      <c r="VC2" s="96"/>
      <c r="VD2" s="96"/>
      <c r="VE2" s="96"/>
      <c r="VF2" s="96"/>
      <c r="VG2" s="96"/>
      <c r="VH2" s="96"/>
      <c r="VI2" s="96"/>
      <c r="VJ2" s="96"/>
      <c r="VK2" s="96"/>
      <c r="VL2" s="96"/>
      <c r="VM2" s="96"/>
      <c r="VN2" s="96"/>
      <c r="VO2" s="96"/>
      <c r="VP2" s="96"/>
      <c r="VQ2" s="96"/>
      <c r="VR2" s="96"/>
      <c r="VS2" s="96"/>
      <c r="VT2" s="96"/>
      <c r="VU2" s="96"/>
      <c r="VV2" s="96"/>
      <c r="VW2" s="96"/>
      <c r="VX2" s="96"/>
      <c r="VY2" s="96"/>
      <c r="VZ2" s="96"/>
    </row>
    <row r="3" spans="1:598" ht="24" customHeight="1" x14ac:dyDescent="0.25">
      <c r="A3" s="162" t="s">
        <v>83</v>
      </c>
      <c r="B3" s="163"/>
      <c r="C3" s="41" t="s">
        <v>0</v>
      </c>
      <c r="D3" s="156" t="s">
        <v>178</v>
      </c>
      <c r="E3" s="157"/>
      <c r="F3" s="157"/>
      <c r="G3" s="41" t="s">
        <v>1</v>
      </c>
      <c r="H3" s="41" t="s">
        <v>2</v>
      </c>
      <c r="I3" s="41" t="s">
        <v>3</v>
      </c>
      <c r="J3" s="41" t="s">
        <v>4</v>
      </c>
      <c r="K3" s="41" t="s">
        <v>5</v>
      </c>
      <c r="L3" s="41" t="s">
        <v>6</v>
      </c>
      <c r="M3" s="41" t="s">
        <v>7</v>
      </c>
      <c r="N3" s="166" t="s">
        <v>84</v>
      </c>
    </row>
    <row r="4" spans="1:598" ht="24.75" customHeight="1" x14ac:dyDescent="0.25">
      <c r="A4" s="164"/>
      <c r="B4" s="165"/>
      <c r="C4" s="42" t="s">
        <v>29</v>
      </c>
      <c r="D4" s="43" t="s">
        <v>174</v>
      </c>
      <c r="E4" s="44" t="s">
        <v>175</v>
      </c>
      <c r="F4" s="44" t="s">
        <v>176</v>
      </c>
      <c r="G4" s="42" t="s">
        <v>30</v>
      </c>
      <c r="H4" s="45" t="s">
        <v>31</v>
      </c>
      <c r="I4" s="45" t="s">
        <v>32</v>
      </c>
      <c r="J4" s="45" t="s">
        <v>33</v>
      </c>
      <c r="K4" s="42" t="s">
        <v>34</v>
      </c>
      <c r="L4" s="45" t="s">
        <v>35</v>
      </c>
      <c r="M4" s="45" t="s">
        <v>36</v>
      </c>
      <c r="N4" s="167"/>
    </row>
    <row r="5" spans="1:598" ht="4.5" customHeight="1" x14ac:dyDescent="0.25">
      <c r="A5" s="2"/>
      <c r="B5" s="2"/>
      <c r="C5" s="46"/>
      <c r="D5" s="47"/>
      <c r="E5" s="40"/>
      <c r="F5" s="40"/>
      <c r="G5" s="46"/>
      <c r="H5" s="46"/>
      <c r="I5" s="46"/>
      <c r="J5" s="46"/>
      <c r="K5" s="46"/>
      <c r="L5" s="46"/>
      <c r="M5" s="46"/>
      <c r="N5" s="27"/>
    </row>
    <row r="6" spans="1:598" ht="10.5" customHeight="1" x14ac:dyDescent="0.25">
      <c r="A6" s="2"/>
      <c r="B6" s="2" t="s">
        <v>82</v>
      </c>
      <c r="C6" s="48">
        <f>SUM(C8:C26)</f>
        <v>482363</v>
      </c>
      <c r="D6" s="48">
        <f t="shared" ref="D6:M6" si="0">SUM(D8:D26)</f>
        <v>121567</v>
      </c>
      <c r="E6" s="48">
        <f t="shared" si="0"/>
        <v>3819</v>
      </c>
      <c r="F6" s="48">
        <f t="shared" si="0"/>
        <v>6855</v>
      </c>
      <c r="G6" s="48">
        <f t="shared" si="0"/>
        <v>15444</v>
      </c>
      <c r="H6" s="48">
        <f t="shared" si="0"/>
        <v>239451</v>
      </c>
      <c r="I6" s="48">
        <f t="shared" si="0"/>
        <v>6113</v>
      </c>
      <c r="J6" s="48">
        <f t="shared" si="0"/>
        <v>4837</v>
      </c>
      <c r="K6" s="48">
        <f t="shared" si="0"/>
        <v>68853</v>
      </c>
      <c r="L6" s="48">
        <f t="shared" si="0"/>
        <v>5033</v>
      </c>
      <c r="M6" s="48">
        <f t="shared" si="0"/>
        <v>21065</v>
      </c>
      <c r="N6" s="49" t="s">
        <v>26</v>
      </c>
      <c r="O6" s="48"/>
    </row>
    <row r="7" spans="1:598" ht="6" customHeight="1" x14ac:dyDescent="0.25">
      <c r="A7" s="2"/>
      <c r="B7" s="2"/>
      <c r="C7" s="48"/>
      <c r="D7" s="48"/>
      <c r="E7" s="50"/>
      <c r="F7" s="50"/>
      <c r="G7" s="48"/>
      <c r="H7" s="48"/>
      <c r="I7" s="48"/>
      <c r="J7" s="48"/>
      <c r="K7" s="48"/>
      <c r="L7" s="48"/>
      <c r="M7" s="48"/>
      <c r="N7" s="51"/>
      <c r="O7" s="52"/>
    </row>
    <row r="8" spans="1:598" s="27" customFormat="1" ht="15" customHeight="1" x14ac:dyDescent="0.25">
      <c r="A8" s="53" t="s">
        <v>8</v>
      </c>
      <c r="B8" s="54" t="s">
        <v>53</v>
      </c>
      <c r="C8" s="48">
        <f>SUM(D8,G8:M8)</f>
        <v>6869</v>
      </c>
      <c r="D8" s="55">
        <v>1045</v>
      </c>
      <c r="E8" s="55">
        <v>3</v>
      </c>
      <c r="F8" s="55">
        <v>60</v>
      </c>
      <c r="G8" s="55">
        <v>113</v>
      </c>
      <c r="H8" s="55">
        <v>3030</v>
      </c>
      <c r="I8" s="55">
        <v>276</v>
      </c>
      <c r="J8" s="55">
        <v>27</v>
      </c>
      <c r="K8" s="55">
        <v>1167</v>
      </c>
      <c r="L8" s="55">
        <v>340</v>
      </c>
      <c r="M8" s="55">
        <v>871</v>
      </c>
      <c r="N8" s="56" t="s">
        <v>66</v>
      </c>
      <c r="O8" s="48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</row>
    <row r="9" spans="1:598" x14ac:dyDescent="0.25">
      <c r="A9" s="53" t="s">
        <v>9</v>
      </c>
      <c r="B9" s="57" t="s">
        <v>54</v>
      </c>
      <c r="C9" s="48">
        <f t="shared" ref="C9:C19" si="1">SUM(D9,G9:M9)</f>
        <v>10543</v>
      </c>
      <c r="D9" s="55">
        <v>1122</v>
      </c>
      <c r="E9" s="55">
        <v>8</v>
      </c>
      <c r="F9" s="55">
        <v>30</v>
      </c>
      <c r="G9" s="55">
        <v>47</v>
      </c>
      <c r="H9" s="55">
        <v>2855</v>
      </c>
      <c r="I9" s="55">
        <v>175</v>
      </c>
      <c r="J9" s="55">
        <v>321</v>
      </c>
      <c r="K9" s="55">
        <v>3808</v>
      </c>
      <c r="L9" s="55">
        <v>495</v>
      </c>
      <c r="M9" s="55">
        <v>1720</v>
      </c>
      <c r="N9" s="58" t="s">
        <v>67</v>
      </c>
      <c r="O9" s="48"/>
    </row>
    <row r="10" spans="1:598" x14ac:dyDescent="0.25">
      <c r="A10" s="53" t="s">
        <v>10</v>
      </c>
      <c r="B10" s="57" t="s">
        <v>23</v>
      </c>
      <c r="C10" s="48">
        <f t="shared" si="1"/>
        <v>94501</v>
      </c>
      <c r="D10" s="55">
        <v>8262</v>
      </c>
      <c r="E10" s="55">
        <v>9</v>
      </c>
      <c r="F10" s="55">
        <v>399</v>
      </c>
      <c r="G10" s="55">
        <v>845</v>
      </c>
      <c r="H10" s="55">
        <v>48276</v>
      </c>
      <c r="I10" s="55">
        <v>1438</v>
      </c>
      <c r="J10" s="55">
        <v>1376</v>
      </c>
      <c r="K10" s="55">
        <v>25764</v>
      </c>
      <c r="L10" s="55">
        <v>2653</v>
      </c>
      <c r="M10" s="55">
        <v>5887</v>
      </c>
      <c r="N10" s="58" t="s">
        <v>28</v>
      </c>
      <c r="O10" s="48"/>
    </row>
    <row r="11" spans="1:598" ht="21" x14ac:dyDescent="0.25">
      <c r="A11" s="59" t="s">
        <v>11</v>
      </c>
      <c r="B11" s="78" t="s">
        <v>180</v>
      </c>
      <c r="C11" s="60">
        <f>SUM(D11,G11:M11)</f>
        <v>8441</v>
      </c>
      <c r="D11" s="61">
        <v>2572</v>
      </c>
      <c r="E11" s="61">
        <v>6</v>
      </c>
      <c r="F11" s="61">
        <v>93</v>
      </c>
      <c r="G11" s="61">
        <v>316</v>
      </c>
      <c r="H11" s="61">
        <v>3025</v>
      </c>
      <c r="I11" s="61">
        <v>15</v>
      </c>
      <c r="J11" s="61">
        <v>887</v>
      </c>
      <c r="K11" s="61">
        <v>1380</v>
      </c>
      <c r="L11" s="61">
        <v>93</v>
      </c>
      <c r="M11" s="61">
        <v>153</v>
      </c>
      <c r="N11" s="62" t="s">
        <v>68</v>
      </c>
      <c r="O11" s="48"/>
    </row>
    <row r="12" spans="1:598" ht="31.5" x14ac:dyDescent="0.25">
      <c r="A12" s="59" t="s">
        <v>12</v>
      </c>
      <c r="B12" s="78" t="s">
        <v>179</v>
      </c>
      <c r="C12" s="60">
        <f t="shared" si="1"/>
        <v>8566</v>
      </c>
      <c r="D12" s="61">
        <v>1156</v>
      </c>
      <c r="E12" s="61">
        <v>2</v>
      </c>
      <c r="F12" s="61">
        <v>30</v>
      </c>
      <c r="G12" s="61">
        <v>173</v>
      </c>
      <c r="H12" s="61">
        <v>2857</v>
      </c>
      <c r="I12" s="61">
        <v>161</v>
      </c>
      <c r="J12" s="61">
        <v>131</v>
      </c>
      <c r="K12" s="61">
        <v>1683</v>
      </c>
      <c r="L12" s="61">
        <v>336</v>
      </c>
      <c r="M12" s="61">
        <v>2069</v>
      </c>
      <c r="N12" s="62" t="s">
        <v>69</v>
      </c>
      <c r="O12" s="48"/>
    </row>
    <row r="13" spans="1:598" x14ac:dyDescent="0.25">
      <c r="A13" s="63" t="s">
        <v>13</v>
      </c>
      <c r="B13" s="57" t="s">
        <v>24</v>
      </c>
      <c r="C13" s="48">
        <f t="shared" si="1"/>
        <v>21542</v>
      </c>
      <c r="D13" s="55">
        <v>2824</v>
      </c>
      <c r="E13" s="55">
        <v>3</v>
      </c>
      <c r="F13" s="55">
        <v>200</v>
      </c>
      <c r="G13" s="55">
        <v>299</v>
      </c>
      <c r="H13" s="55">
        <v>10120</v>
      </c>
      <c r="I13" s="55">
        <v>428</v>
      </c>
      <c r="J13" s="55">
        <v>173</v>
      </c>
      <c r="K13" s="55">
        <v>5545</v>
      </c>
      <c r="L13" s="55">
        <v>318</v>
      </c>
      <c r="M13" s="55">
        <v>1835</v>
      </c>
      <c r="N13" s="58" t="s">
        <v>47</v>
      </c>
      <c r="O13" s="52"/>
    </row>
    <row r="14" spans="1:598" ht="26.25" customHeight="1" x14ac:dyDescent="0.25">
      <c r="A14" s="59" t="s">
        <v>14</v>
      </c>
      <c r="B14" s="78" t="s">
        <v>55</v>
      </c>
      <c r="C14" s="60">
        <f t="shared" si="1"/>
        <v>87339</v>
      </c>
      <c r="D14" s="61">
        <v>9826</v>
      </c>
      <c r="E14" s="61">
        <v>43</v>
      </c>
      <c r="F14" s="61">
        <v>1070</v>
      </c>
      <c r="G14" s="61">
        <v>1276</v>
      </c>
      <c r="H14" s="61">
        <v>58544</v>
      </c>
      <c r="I14" s="61">
        <v>516</v>
      </c>
      <c r="J14" s="61">
        <v>197</v>
      </c>
      <c r="K14" s="61">
        <v>15773</v>
      </c>
      <c r="L14" s="61">
        <v>96</v>
      </c>
      <c r="M14" s="61">
        <v>1111</v>
      </c>
      <c r="N14" s="62" t="s">
        <v>70</v>
      </c>
      <c r="O14" s="48"/>
    </row>
    <row r="15" spans="1:598" x14ac:dyDescent="0.25">
      <c r="A15" s="63" t="s">
        <v>15</v>
      </c>
      <c r="B15" s="57" t="s">
        <v>56</v>
      </c>
      <c r="C15" s="48">
        <f t="shared" si="1"/>
        <v>22055</v>
      </c>
      <c r="D15" s="55">
        <v>2101</v>
      </c>
      <c r="E15" s="55">
        <v>2</v>
      </c>
      <c r="F15" s="55">
        <v>91</v>
      </c>
      <c r="G15" s="55">
        <v>471</v>
      </c>
      <c r="H15" s="55">
        <v>13132</v>
      </c>
      <c r="I15" s="55">
        <v>135</v>
      </c>
      <c r="J15" s="55">
        <v>331</v>
      </c>
      <c r="K15" s="55">
        <v>5250</v>
      </c>
      <c r="L15" s="55">
        <v>228</v>
      </c>
      <c r="M15" s="55">
        <v>407</v>
      </c>
      <c r="N15" s="58" t="s">
        <v>71</v>
      </c>
      <c r="O15" s="48"/>
    </row>
    <row r="16" spans="1:598" ht="31.5" x14ac:dyDescent="0.25">
      <c r="A16" s="59" t="s">
        <v>16</v>
      </c>
      <c r="B16" s="78" t="s">
        <v>181</v>
      </c>
      <c r="C16" s="60">
        <f t="shared" si="1"/>
        <v>13205</v>
      </c>
      <c r="D16" s="61">
        <v>587</v>
      </c>
      <c r="E16" s="61">
        <v>1</v>
      </c>
      <c r="F16" s="61">
        <v>35</v>
      </c>
      <c r="G16" s="61">
        <v>83</v>
      </c>
      <c r="H16" s="61">
        <v>10241</v>
      </c>
      <c r="I16" s="61">
        <v>207</v>
      </c>
      <c r="J16" s="61">
        <v>33</v>
      </c>
      <c r="K16" s="61">
        <v>1658</v>
      </c>
      <c r="L16" s="61">
        <v>14</v>
      </c>
      <c r="M16" s="61">
        <v>382</v>
      </c>
      <c r="N16" s="62" t="s">
        <v>72</v>
      </c>
      <c r="O16" s="52"/>
    </row>
    <row r="17" spans="1:598" x14ac:dyDescent="0.25">
      <c r="A17" s="63" t="s">
        <v>22</v>
      </c>
      <c r="B17" s="57" t="s">
        <v>57</v>
      </c>
      <c r="C17" s="48">
        <f t="shared" si="1"/>
        <v>19664</v>
      </c>
      <c r="D17" s="55">
        <v>8444</v>
      </c>
      <c r="E17" s="55">
        <v>16</v>
      </c>
      <c r="F17" s="55">
        <v>542</v>
      </c>
      <c r="G17" s="55">
        <v>726</v>
      </c>
      <c r="H17" s="55">
        <v>9897</v>
      </c>
      <c r="I17" s="55">
        <v>64</v>
      </c>
      <c r="J17" s="55">
        <v>198</v>
      </c>
      <c r="K17" s="55">
        <v>271</v>
      </c>
      <c r="L17" s="55">
        <v>2</v>
      </c>
      <c r="M17" s="55">
        <v>62</v>
      </c>
      <c r="N17" s="58" t="s">
        <v>73</v>
      </c>
      <c r="O17" s="52"/>
    </row>
    <row r="18" spans="1:598" ht="21" x14ac:dyDescent="0.25">
      <c r="A18" s="59" t="s">
        <v>17</v>
      </c>
      <c r="B18" s="78" t="s">
        <v>58</v>
      </c>
      <c r="C18" s="60">
        <f t="shared" si="1"/>
        <v>11947</v>
      </c>
      <c r="D18" s="61">
        <v>6178</v>
      </c>
      <c r="E18" s="61">
        <v>12</v>
      </c>
      <c r="F18" s="61">
        <v>275</v>
      </c>
      <c r="G18" s="61">
        <v>628</v>
      </c>
      <c r="H18" s="61">
        <v>5083</v>
      </c>
      <c r="I18" s="61">
        <v>22</v>
      </c>
      <c r="J18" s="61">
        <v>3</v>
      </c>
      <c r="K18" s="61">
        <v>21</v>
      </c>
      <c r="L18" s="61">
        <v>2</v>
      </c>
      <c r="M18" s="61">
        <v>10</v>
      </c>
      <c r="N18" s="62" t="s">
        <v>74</v>
      </c>
      <c r="O18" s="52"/>
    </row>
    <row r="19" spans="1:598" x14ac:dyDescent="0.25">
      <c r="A19" s="63" t="s">
        <v>18</v>
      </c>
      <c r="B19" s="57" t="s">
        <v>59</v>
      </c>
      <c r="C19" s="48">
        <f t="shared" si="1"/>
        <v>2381</v>
      </c>
      <c r="D19" s="55">
        <v>746</v>
      </c>
      <c r="E19" s="55">
        <v>8</v>
      </c>
      <c r="F19" s="55">
        <v>34</v>
      </c>
      <c r="G19" s="55">
        <v>65</v>
      </c>
      <c r="H19" s="55">
        <v>1246</v>
      </c>
      <c r="I19" s="55">
        <v>40</v>
      </c>
      <c r="J19" s="55">
        <v>7</v>
      </c>
      <c r="K19" s="55">
        <v>139</v>
      </c>
      <c r="L19" s="55">
        <v>6</v>
      </c>
      <c r="M19" s="55">
        <v>132</v>
      </c>
      <c r="N19" s="58" t="s">
        <v>75</v>
      </c>
      <c r="O19" s="48"/>
    </row>
    <row r="20" spans="1:598" ht="13.4" customHeight="1" x14ac:dyDescent="0.25">
      <c r="A20" s="59" t="s">
        <v>19</v>
      </c>
      <c r="B20" s="78" t="s">
        <v>60</v>
      </c>
      <c r="C20" s="60">
        <f t="shared" ref="C20:C26" si="2">SUM(D20,G20:M20)</f>
        <v>15610</v>
      </c>
      <c r="D20" s="61">
        <v>8791</v>
      </c>
      <c r="E20" s="61">
        <v>122</v>
      </c>
      <c r="F20" s="61">
        <v>926</v>
      </c>
      <c r="G20" s="61">
        <v>532</v>
      </c>
      <c r="H20" s="61">
        <v>5900</v>
      </c>
      <c r="I20" s="61">
        <v>68</v>
      </c>
      <c r="J20" s="61">
        <v>16</v>
      </c>
      <c r="K20" s="61">
        <v>208</v>
      </c>
      <c r="L20" s="61">
        <v>7</v>
      </c>
      <c r="M20" s="61">
        <v>88</v>
      </c>
      <c r="N20" s="62" t="s">
        <v>76</v>
      </c>
      <c r="O20" s="48"/>
    </row>
    <row r="21" spans="1:598" ht="12.65" customHeight="1" x14ac:dyDescent="0.25">
      <c r="A21" s="59" t="s">
        <v>20</v>
      </c>
      <c r="B21" s="78" t="s">
        <v>61</v>
      </c>
      <c r="C21" s="60">
        <f t="shared" si="2"/>
        <v>13734</v>
      </c>
      <c r="D21" s="61">
        <v>1791</v>
      </c>
      <c r="E21" s="61">
        <v>11</v>
      </c>
      <c r="F21" s="61">
        <v>94</v>
      </c>
      <c r="G21" s="61">
        <v>132</v>
      </c>
      <c r="H21" s="61">
        <v>10902</v>
      </c>
      <c r="I21" s="61">
        <v>126</v>
      </c>
      <c r="J21" s="61">
        <v>6</v>
      </c>
      <c r="K21" s="61">
        <v>346</v>
      </c>
      <c r="L21" s="61">
        <v>47</v>
      </c>
      <c r="M21" s="61">
        <v>384</v>
      </c>
      <c r="N21" s="62" t="s">
        <v>77</v>
      </c>
      <c r="O21" s="48"/>
    </row>
    <row r="22" spans="1:598" ht="21" x14ac:dyDescent="0.25">
      <c r="A22" s="59" t="s">
        <v>21</v>
      </c>
      <c r="B22" s="78" t="s">
        <v>62</v>
      </c>
      <c r="C22" s="60">
        <f t="shared" si="2"/>
        <v>47703</v>
      </c>
      <c r="D22" s="61">
        <v>19534</v>
      </c>
      <c r="E22" s="61">
        <v>72</v>
      </c>
      <c r="F22" s="61">
        <v>467</v>
      </c>
      <c r="G22" s="61">
        <v>2020</v>
      </c>
      <c r="H22" s="61">
        <v>21334</v>
      </c>
      <c r="I22" s="61">
        <v>439</v>
      </c>
      <c r="J22" s="61">
        <v>237</v>
      </c>
      <c r="K22" s="61">
        <v>3573</v>
      </c>
      <c r="L22" s="61">
        <v>32</v>
      </c>
      <c r="M22" s="61">
        <v>534</v>
      </c>
      <c r="N22" s="62" t="s">
        <v>78</v>
      </c>
      <c r="O22" s="48"/>
    </row>
    <row r="23" spans="1:598" x14ac:dyDescent="0.25">
      <c r="A23" s="63" t="s">
        <v>49</v>
      </c>
      <c r="B23" s="64" t="s">
        <v>25</v>
      </c>
      <c r="C23" s="48">
        <f t="shared" si="2"/>
        <v>46938</v>
      </c>
      <c r="D23" s="55">
        <v>30110</v>
      </c>
      <c r="E23" s="55">
        <v>3079</v>
      </c>
      <c r="F23" s="55">
        <v>1882</v>
      </c>
      <c r="G23" s="55">
        <v>6098</v>
      </c>
      <c r="H23" s="55">
        <v>5766</v>
      </c>
      <c r="I23" s="55">
        <v>1212</v>
      </c>
      <c r="J23" s="55">
        <v>442</v>
      </c>
      <c r="K23" s="55">
        <v>659</v>
      </c>
      <c r="L23" s="55">
        <v>52</v>
      </c>
      <c r="M23" s="55">
        <v>2599</v>
      </c>
      <c r="N23" s="65" t="s">
        <v>27</v>
      </c>
      <c r="O23" s="52"/>
    </row>
    <row r="24" spans="1:598" x14ac:dyDescent="0.25">
      <c r="A24" s="66" t="s">
        <v>50</v>
      </c>
      <c r="B24" s="69" t="s">
        <v>63</v>
      </c>
      <c r="C24" s="60">
        <f t="shared" si="2"/>
        <v>35792</v>
      </c>
      <c r="D24" s="61">
        <v>12515</v>
      </c>
      <c r="E24" s="61">
        <v>373</v>
      </c>
      <c r="F24" s="61">
        <v>390</v>
      </c>
      <c r="G24" s="61">
        <v>1368</v>
      </c>
      <c r="H24" s="61">
        <v>16788</v>
      </c>
      <c r="I24" s="61">
        <v>656</v>
      </c>
      <c r="J24" s="61">
        <v>428</v>
      </c>
      <c r="K24" s="61">
        <v>1260</v>
      </c>
      <c r="L24" s="61">
        <v>283</v>
      </c>
      <c r="M24" s="61">
        <v>2494</v>
      </c>
      <c r="N24" s="68" t="s">
        <v>79</v>
      </c>
      <c r="O24" s="48"/>
    </row>
    <row r="25" spans="1:598" x14ac:dyDescent="0.25">
      <c r="A25" s="66" t="s">
        <v>51</v>
      </c>
      <c r="B25" s="69" t="s">
        <v>64</v>
      </c>
      <c r="C25" s="60">
        <f t="shared" si="2"/>
        <v>9470</v>
      </c>
      <c r="D25" s="61">
        <v>1394</v>
      </c>
      <c r="E25" s="61">
        <v>5</v>
      </c>
      <c r="F25" s="61">
        <v>72</v>
      </c>
      <c r="G25" s="61">
        <v>94</v>
      </c>
      <c r="H25" s="61">
        <v>7414</v>
      </c>
      <c r="I25" s="61">
        <v>90</v>
      </c>
      <c r="J25" s="61">
        <v>19</v>
      </c>
      <c r="K25" s="61">
        <v>247</v>
      </c>
      <c r="L25" s="61">
        <v>20</v>
      </c>
      <c r="M25" s="61">
        <v>192</v>
      </c>
      <c r="N25" s="68" t="s">
        <v>80</v>
      </c>
      <c r="O25" s="52"/>
    </row>
    <row r="26" spans="1:598" x14ac:dyDescent="0.25">
      <c r="A26" s="70" t="s">
        <v>52</v>
      </c>
      <c r="B26" s="67" t="s">
        <v>65</v>
      </c>
      <c r="C26" s="48">
        <f t="shared" si="2"/>
        <v>6063</v>
      </c>
      <c r="D26" s="55">
        <v>2569</v>
      </c>
      <c r="E26" s="55">
        <v>44</v>
      </c>
      <c r="F26" s="55">
        <v>165</v>
      </c>
      <c r="G26" s="55">
        <v>158</v>
      </c>
      <c r="H26" s="55">
        <v>3041</v>
      </c>
      <c r="I26" s="55">
        <v>45</v>
      </c>
      <c r="J26" s="55">
        <v>5</v>
      </c>
      <c r="K26" s="55">
        <v>101</v>
      </c>
      <c r="L26" s="55">
        <v>9</v>
      </c>
      <c r="M26" s="55">
        <v>135</v>
      </c>
      <c r="N26" s="71" t="s">
        <v>81</v>
      </c>
      <c r="O26" s="48"/>
    </row>
    <row r="27" spans="1:598" ht="13.75" customHeight="1" x14ac:dyDescent="0.25">
      <c r="A27" s="2"/>
      <c r="B27" s="20"/>
      <c r="C27" s="72"/>
      <c r="D27" s="73"/>
      <c r="E27" s="74"/>
      <c r="F27" s="74"/>
      <c r="G27" s="73"/>
      <c r="H27" s="73"/>
      <c r="I27" s="73"/>
      <c r="J27" s="73"/>
      <c r="K27" s="73"/>
      <c r="L27" s="73"/>
      <c r="M27" s="73"/>
      <c r="N27" s="72"/>
      <c r="O27" s="75"/>
    </row>
    <row r="28" spans="1:598" s="87" customFormat="1" ht="12.75" customHeight="1" x14ac:dyDescent="0.25">
      <c r="A28" s="161" t="s">
        <v>217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92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  <c r="IQ28" s="96"/>
      <c r="IR28" s="96"/>
      <c r="IS28" s="96"/>
      <c r="IT28" s="96"/>
      <c r="IU28" s="96"/>
      <c r="IV28" s="96"/>
      <c r="IW28" s="96"/>
      <c r="IX28" s="96"/>
      <c r="IY28" s="96"/>
      <c r="IZ28" s="96"/>
      <c r="JA28" s="96"/>
      <c r="JB28" s="96"/>
      <c r="JC28" s="96"/>
      <c r="JD28" s="96"/>
      <c r="JE28" s="96"/>
      <c r="JF28" s="96"/>
      <c r="JG28" s="96"/>
      <c r="JH28" s="96"/>
      <c r="JI28" s="96"/>
      <c r="JJ28" s="96"/>
      <c r="JK28" s="96"/>
      <c r="JL28" s="96"/>
      <c r="JM28" s="96"/>
      <c r="JN28" s="96"/>
      <c r="JO28" s="96"/>
      <c r="JP28" s="96"/>
      <c r="JQ28" s="96"/>
      <c r="JR28" s="96"/>
      <c r="JS28" s="96"/>
      <c r="JT28" s="96"/>
      <c r="JU28" s="96"/>
      <c r="JV28" s="96"/>
      <c r="JW28" s="96"/>
      <c r="JX28" s="96"/>
      <c r="JY28" s="96"/>
      <c r="JZ28" s="96"/>
      <c r="KA28" s="96"/>
      <c r="KB28" s="96"/>
      <c r="KC28" s="96"/>
      <c r="KD28" s="96"/>
      <c r="KE28" s="96"/>
      <c r="KF28" s="96"/>
      <c r="KG28" s="96"/>
      <c r="KH28" s="96"/>
      <c r="KI28" s="96"/>
      <c r="KJ28" s="96"/>
      <c r="KK28" s="96"/>
      <c r="KL28" s="96"/>
      <c r="KM28" s="96"/>
      <c r="KN28" s="96"/>
      <c r="KO28" s="96"/>
      <c r="KP28" s="96"/>
      <c r="KQ28" s="96"/>
      <c r="KR28" s="96"/>
      <c r="KS28" s="96"/>
      <c r="KT28" s="96"/>
      <c r="KU28" s="96"/>
      <c r="KV28" s="96"/>
      <c r="KW28" s="96"/>
      <c r="KX28" s="96"/>
      <c r="KY28" s="96"/>
      <c r="KZ28" s="96"/>
      <c r="LA28" s="96"/>
      <c r="LB28" s="96"/>
      <c r="LC28" s="96"/>
      <c r="LD28" s="96"/>
      <c r="LE28" s="96"/>
      <c r="LF28" s="96"/>
      <c r="LG28" s="96"/>
      <c r="LH28" s="96"/>
      <c r="LI28" s="96"/>
      <c r="LJ28" s="96"/>
      <c r="LK28" s="96"/>
      <c r="LL28" s="96"/>
      <c r="LM28" s="96"/>
      <c r="LN28" s="96"/>
      <c r="LO28" s="96"/>
      <c r="LP28" s="96"/>
      <c r="LQ28" s="96"/>
      <c r="LR28" s="96"/>
      <c r="LS28" s="96"/>
      <c r="LT28" s="96"/>
      <c r="LU28" s="96"/>
      <c r="LV28" s="96"/>
      <c r="LW28" s="96"/>
      <c r="LX28" s="96"/>
      <c r="LY28" s="96"/>
      <c r="LZ28" s="96"/>
      <c r="MA28" s="96"/>
      <c r="MB28" s="96"/>
      <c r="MC28" s="96"/>
      <c r="MD28" s="96"/>
      <c r="ME28" s="96"/>
      <c r="MF28" s="96"/>
      <c r="MG28" s="96"/>
      <c r="MH28" s="96"/>
      <c r="MI28" s="96"/>
      <c r="MJ28" s="96"/>
      <c r="MK28" s="96"/>
      <c r="ML28" s="96"/>
      <c r="MM28" s="96"/>
      <c r="MN28" s="96"/>
      <c r="MO28" s="96"/>
      <c r="MP28" s="96"/>
      <c r="MQ28" s="96"/>
      <c r="MR28" s="96"/>
      <c r="MS28" s="96"/>
      <c r="MT28" s="96"/>
      <c r="MU28" s="96"/>
      <c r="MV28" s="96"/>
      <c r="MW28" s="96"/>
      <c r="MX28" s="96"/>
      <c r="MY28" s="96"/>
      <c r="MZ28" s="96"/>
      <c r="NA28" s="96"/>
      <c r="NB28" s="96"/>
      <c r="NC28" s="96"/>
      <c r="ND28" s="96"/>
      <c r="NE28" s="96"/>
      <c r="NF28" s="96"/>
      <c r="NG28" s="96"/>
      <c r="NH28" s="96"/>
      <c r="NI28" s="96"/>
      <c r="NJ28" s="96"/>
      <c r="NK28" s="96"/>
      <c r="NL28" s="96"/>
      <c r="NM28" s="96"/>
      <c r="NN28" s="96"/>
      <c r="NO28" s="96"/>
      <c r="NP28" s="96"/>
      <c r="NQ28" s="96"/>
      <c r="NR28" s="96"/>
      <c r="NS28" s="96"/>
      <c r="NT28" s="96"/>
      <c r="NU28" s="96"/>
      <c r="NV28" s="96"/>
      <c r="NW28" s="96"/>
      <c r="NX28" s="96"/>
      <c r="NY28" s="96"/>
      <c r="NZ28" s="96"/>
      <c r="OA28" s="96"/>
      <c r="OB28" s="96"/>
      <c r="OC28" s="96"/>
      <c r="OD28" s="96"/>
      <c r="OE28" s="96"/>
      <c r="OF28" s="96"/>
      <c r="OG28" s="96"/>
      <c r="OH28" s="96"/>
      <c r="OI28" s="96"/>
      <c r="OJ28" s="96"/>
      <c r="OK28" s="96"/>
      <c r="OL28" s="96"/>
      <c r="OM28" s="96"/>
      <c r="ON28" s="96"/>
      <c r="OO28" s="96"/>
      <c r="OP28" s="96"/>
      <c r="OQ28" s="96"/>
      <c r="OR28" s="96"/>
      <c r="OS28" s="96"/>
      <c r="OT28" s="96"/>
      <c r="OU28" s="96"/>
      <c r="OV28" s="96"/>
      <c r="OW28" s="96"/>
      <c r="OX28" s="96"/>
      <c r="OY28" s="96"/>
      <c r="OZ28" s="96"/>
      <c r="PA28" s="96"/>
      <c r="PB28" s="96"/>
      <c r="PC28" s="96"/>
      <c r="PD28" s="96"/>
      <c r="PE28" s="96"/>
      <c r="PF28" s="96"/>
      <c r="PG28" s="96"/>
      <c r="PH28" s="96"/>
      <c r="PI28" s="96"/>
      <c r="PJ28" s="96"/>
      <c r="PK28" s="96"/>
      <c r="PL28" s="96"/>
      <c r="PM28" s="96"/>
      <c r="PN28" s="96"/>
      <c r="PO28" s="96"/>
      <c r="PP28" s="96"/>
      <c r="PQ28" s="96"/>
      <c r="PR28" s="96"/>
      <c r="PS28" s="96"/>
      <c r="PT28" s="96"/>
      <c r="PU28" s="96"/>
      <c r="PV28" s="96"/>
      <c r="PW28" s="96"/>
      <c r="PX28" s="96"/>
      <c r="PY28" s="96"/>
      <c r="PZ28" s="96"/>
      <c r="QA28" s="96"/>
      <c r="QB28" s="96"/>
      <c r="QC28" s="96"/>
      <c r="QD28" s="96"/>
      <c r="QE28" s="96"/>
      <c r="QF28" s="96"/>
      <c r="QG28" s="96"/>
      <c r="QH28" s="96"/>
      <c r="QI28" s="96"/>
      <c r="QJ28" s="96"/>
      <c r="QK28" s="96"/>
      <c r="QL28" s="96"/>
      <c r="QM28" s="96"/>
      <c r="QN28" s="96"/>
      <c r="QO28" s="96"/>
      <c r="QP28" s="96"/>
      <c r="QQ28" s="96"/>
      <c r="QR28" s="96"/>
      <c r="QS28" s="96"/>
      <c r="QT28" s="96"/>
      <c r="QU28" s="96"/>
      <c r="QV28" s="96"/>
      <c r="QW28" s="96"/>
      <c r="QX28" s="96"/>
      <c r="QY28" s="96"/>
      <c r="QZ28" s="96"/>
      <c r="RA28" s="96"/>
      <c r="RB28" s="96"/>
      <c r="RC28" s="96"/>
      <c r="RD28" s="96"/>
      <c r="RE28" s="96"/>
      <c r="RF28" s="96"/>
      <c r="RG28" s="96"/>
      <c r="RH28" s="96"/>
      <c r="RI28" s="96"/>
      <c r="RJ28" s="96"/>
      <c r="RK28" s="96"/>
      <c r="RL28" s="96"/>
      <c r="RM28" s="96"/>
      <c r="RN28" s="96"/>
      <c r="RO28" s="96"/>
      <c r="RP28" s="96"/>
      <c r="RQ28" s="96"/>
      <c r="RR28" s="96"/>
      <c r="RS28" s="96"/>
      <c r="RT28" s="96"/>
      <c r="RU28" s="96"/>
      <c r="RV28" s="96"/>
      <c r="RW28" s="96"/>
      <c r="RX28" s="96"/>
      <c r="RY28" s="96"/>
      <c r="RZ28" s="96"/>
      <c r="SA28" s="96"/>
      <c r="SB28" s="96"/>
      <c r="SC28" s="96"/>
      <c r="SD28" s="96"/>
      <c r="SE28" s="96"/>
      <c r="SF28" s="96"/>
      <c r="SG28" s="96"/>
      <c r="SH28" s="96"/>
      <c r="SI28" s="96"/>
      <c r="SJ28" s="96"/>
      <c r="SK28" s="96"/>
      <c r="SL28" s="96"/>
      <c r="SM28" s="96"/>
      <c r="SN28" s="96"/>
      <c r="SO28" s="96"/>
      <c r="SP28" s="96"/>
      <c r="SQ28" s="96"/>
      <c r="SR28" s="96"/>
      <c r="SS28" s="96"/>
      <c r="ST28" s="96"/>
      <c r="SU28" s="96"/>
      <c r="SV28" s="96"/>
      <c r="SW28" s="96"/>
      <c r="SX28" s="96"/>
      <c r="SY28" s="96"/>
      <c r="SZ28" s="96"/>
      <c r="TA28" s="96"/>
      <c r="TB28" s="96"/>
      <c r="TC28" s="96"/>
      <c r="TD28" s="96"/>
      <c r="TE28" s="96"/>
      <c r="TF28" s="96"/>
      <c r="TG28" s="96"/>
      <c r="TH28" s="96"/>
      <c r="TI28" s="96"/>
      <c r="TJ28" s="96"/>
      <c r="TK28" s="96"/>
      <c r="TL28" s="96"/>
      <c r="TM28" s="96"/>
      <c r="TN28" s="96"/>
      <c r="TO28" s="96"/>
      <c r="TP28" s="96"/>
      <c r="TQ28" s="96"/>
      <c r="TR28" s="96"/>
      <c r="TS28" s="96"/>
      <c r="TT28" s="96"/>
      <c r="TU28" s="96"/>
      <c r="TV28" s="96"/>
      <c r="TW28" s="96"/>
      <c r="TX28" s="96"/>
      <c r="TY28" s="96"/>
      <c r="TZ28" s="96"/>
      <c r="UA28" s="96"/>
      <c r="UB28" s="96"/>
      <c r="UC28" s="96"/>
      <c r="UD28" s="96"/>
      <c r="UE28" s="96"/>
      <c r="UF28" s="96"/>
      <c r="UG28" s="96"/>
      <c r="UH28" s="96"/>
      <c r="UI28" s="96"/>
      <c r="UJ28" s="96"/>
      <c r="UK28" s="96"/>
      <c r="UL28" s="96"/>
      <c r="UM28" s="96"/>
      <c r="UN28" s="96"/>
      <c r="UO28" s="96"/>
      <c r="UP28" s="96"/>
      <c r="UQ28" s="96"/>
      <c r="UR28" s="96"/>
      <c r="US28" s="96"/>
      <c r="UT28" s="96"/>
      <c r="UU28" s="96"/>
      <c r="UV28" s="96"/>
      <c r="UW28" s="96"/>
      <c r="UX28" s="96"/>
      <c r="UY28" s="96"/>
      <c r="UZ28" s="96"/>
      <c r="VA28" s="96"/>
      <c r="VB28" s="96"/>
      <c r="VC28" s="96"/>
      <c r="VD28" s="96"/>
      <c r="VE28" s="96"/>
      <c r="VF28" s="96"/>
      <c r="VG28" s="96"/>
      <c r="VH28" s="96"/>
      <c r="VI28" s="96"/>
      <c r="VJ28" s="96"/>
      <c r="VK28" s="96"/>
      <c r="VL28" s="96"/>
      <c r="VM28" s="96"/>
      <c r="VN28" s="96"/>
      <c r="VO28" s="96"/>
      <c r="VP28" s="96"/>
      <c r="VQ28" s="96"/>
      <c r="VR28" s="96"/>
      <c r="VS28" s="96"/>
      <c r="VT28" s="96"/>
      <c r="VU28" s="96"/>
      <c r="VV28" s="96"/>
      <c r="VW28" s="96"/>
      <c r="VX28" s="96"/>
      <c r="VY28" s="96"/>
      <c r="VZ28" s="96"/>
    </row>
    <row r="29" spans="1:598" s="87" customFormat="1" ht="12.75" customHeight="1" x14ac:dyDescent="0.25">
      <c r="A29" s="160" t="s">
        <v>218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96"/>
      <c r="GO29" s="96"/>
      <c r="GP29" s="96"/>
      <c r="GQ29" s="96"/>
      <c r="GR29" s="96"/>
      <c r="GS29" s="96"/>
      <c r="GT29" s="96"/>
      <c r="GU29" s="96"/>
      <c r="GV29" s="96"/>
      <c r="GW29" s="96"/>
      <c r="GX29" s="96"/>
      <c r="GY29" s="96"/>
      <c r="GZ29" s="96"/>
      <c r="HA29" s="96"/>
      <c r="HB29" s="96"/>
      <c r="HC29" s="96"/>
      <c r="HD29" s="96"/>
      <c r="HE29" s="96"/>
      <c r="HF29" s="96"/>
      <c r="HG29" s="96"/>
      <c r="HH29" s="96"/>
      <c r="HI29" s="96"/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6"/>
      <c r="HU29" s="96"/>
      <c r="HV29" s="96"/>
      <c r="HW29" s="96"/>
      <c r="HX29" s="96"/>
      <c r="HY29" s="96"/>
      <c r="HZ29" s="96"/>
      <c r="IA29" s="96"/>
      <c r="IB29" s="96"/>
      <c r="IC29" s="96"/>
      <c r="ID29" s="96"/>
      <c r="IE29" s="96"/>
      <c r="IF29" s="96"/>
      <c r="IG29" s="96"/>
      <c r="IH29" s="96"/>
      <c r="II29" s="96"/>
      <c r="IJ29" s="96"/>
      <c r="IK29" s="96"/>
      <c r="IL29" s="96"/>
      <c r="IM29" s="96"/>
      <c r="IN29" s="96"/>
      <c r="IO29" s="96"/>
      <c r="IP29" s="96"/>
      <c r="IQ29" s="96"/>
      <c r="IR29" s="96"/>
      <c r="IS29" s="96"/>
      <c r="IT29" s="96"/>
      <c r="IU29" s="96"/>
      <c r="IV29" s="96"/>
      <c r="IW29" s="96"/>
      <c r="IX29" s="96"/>
      <c r="IY29" s="96"/>
      <c r="IZ29" s="96"/>
      <c r="JA29" s="96"/>
      <c r="JB29" s="96"/>
      <c r="JC29" s="96"/>
      <c r="JD29" s="96"/>
      <c r="JE29" s="96"/>
      <c r="JF29" s="96"/>
      <c r="JG29" s="96"/>
      <c r="JH29" s="96"/>
      <c r="JI29" s="96"/>
      <c r="JJ29" s="96"/>
      <c r="JK29" s="96"/>
      <c r="JL29" s="96"/>
      <c r="JM29" s="96"/>
      <c r="JN29" s="96"/>
      <c r="JO29" s="96"/>
      <c r="JP29" s="96"/>
      <c r="JQ29" s="96"/>
      <c r="JR29" s="96"/>
      <c r="JS29" s="96"/>
      <c r="JT29" s="96"/>
      <c r="JU29" s="96"/>
      <c r="JV29" s="96"/>
      <c r="JW29" s="96"/>
      <c r="JX29" s="96"/>
      <c r="JY29" s="96"/>
      <c r="JZ29" s="96"/>
      <c r="KA29" s="96"/>
      <c r="KB29" s="96"/>
      <c r="KC29" s="96"/>
      <c r="KD29" s="96"/>
      <c r="KE29" s="96"/>
      <c r="KF29" s="96"/>
      <c r="KG29" s="96"/>
      <c r="KH29" s="96"/>
      <c r="KI29" s="96"/>
      <c r="KJ29" s="96"/>
      <c r="KK29" s="96"/>
      <c r="KL29" s="96"/>
      <c r="KM29" s="96"/>
      <c r="KN29" s="96"/>
      <c r="KO29" s="96"/>
      <c r="KP29" s="96"/>
      <c r="KQ29" s="96"/>
      <c r="KR29" s="96"/>
      <c r="KS29" s="96"/>
      <c r="KT29" s="96"/>
      <c r="KU29" s="96"/>
      <c r="KV29" s="96"/>
      <c r="KW29" s="96"/>
      <c r="KX29" s="96"/>
      <c r="KY29" s="96"/>
      <c r="KZ29" s="96"/>
      <c r="LA29" s="96"/>
      <c r="LB29" s="96"/>
      <c r="LC29" s="96"/>
      <c r="LD29" s="96"/>
      <c r="LE29" s="96"/>
      <c r="LF29" s="96"/>
      <c r="LG29" s="96"/>
      <c r="LH29" s="96"/>
      <c r="LI29" s="96"/>
      <c r="LJ29" s="96"/>
      <c r="LK29" s="96"/>
      <c r="LL29" s="96"/>
      <c r="LM29" s="96"/>
      <c r="LN29" s="96"/>
      <c r="LO29" s="96"/>
      <c r="LP29" s="96"/>
      <c r="LQ29" s="96"/>
      <c r="LR29" s="96"/>
      <c r="LS29" s="96"/>
      <c r="LT29" s="96"/>
      <c r="LU29" s="96"/>
      <c r="LV29" s="96"/>
      <c r="LW29" s="96"/>
      <c r="LX29" s="96"/>
      <c r="LY29" s="96"/>
      <c r="LZ29" s="96"/>
      <c r="MA29" s="96"/>
      <c r="MB29" s="96"/>
      <c r="MC29" s="96"/>
      <c r="MD29" s="96"/>
      <c r="ME29" s="96"/>
      <c r="MF29" s="96"/>
      <c r="MG29" s="96"/>
      <c r="MH29" s="96"/>
      <c r="MI29" s="96"/>
      <c r="MJ29" s="96"/>
      <c r="MK29" s="96"/>
      <c r="ML29" s="96"/>
      <c r="MM29" s="96"/>
      <c r="MN29" s="96"/>
      <c r="MO29" s="96"/>
      <c r="MP29" s="96"/>
      <c r="MQ29" s="96"/>
      <c r="MR29" s="96"/>
      <c r="MS29" s="96"/>
      <c r="MT29" s="96"/>
      <c r="MU29" s="96"/>
      <c r="MV29" s="96"/>
      <c r="MW29" s="96"/>
      <c r="MX29" s="96"/>
      <c r="MY29" s="96"/>
      <c r="MZ29" s="96"/>
      <c r="NA29" s="96"/>
      <c r="NB29" s="96"/>
      <c r="NC29" s="96"/>
      <c r="ND29" s="96"/>
      <c r="NE29" s="96"/>
      <c r="NF29" s="96"/>
      <c r="NG29" s="96"/>
      <c r="NH29" s="96"/>
      <c r="NI29" s="96"/>
      <c r="NJ29" s="96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6"/>
      <c r="NY29" s="96"/>
      <c r="NZ29" s="96"/>
      <c r="OA29" s="96"/>
      <c r="OB29" s="96"/>
      <c r="OC29" s="96"/>
      <c r="OD29" s="96"/>
      <c r="OE29" s="96"/>
      <c r="OF29" s="96"/>
      <c r="OG29" s="96"/>
      <c r="OH29" s="96"/>
      <c r="OI29" s="96"/>
      <c r="OJ29" s="96"/>
      <c r="OK29" s="96"/>
      <c r="OL29" s="96"/>
      <c r="OM29" s="96"/>
      <c r="ON29" s="96"/>
      <c r="OO29" s="96"/>
      <c r="OP29" s="96"/>
      <c r="OQ29" s="96"/>
      <c r="OR29" s="96"/>
      <c r="OS29" s="96"/>
      <c r="OT29" s="96"/>
      <c r="OU29" s="96"/>
      <c r="OV29" s="96"/>
      <c r="OW29" s="96"/>
      <c r="OX29" s="96"/>
      <c r="OY29" s="96"/>
      <c r="OZ29" s="96"/>
      <c r="PA29" s="96"/>
      <c r="PB29" s="96"/>
      <c r="PC29" s="96"/>
      <c r="PD29" s="96"/>
      <c r="PE29" s="96"/>
      <c r="PF29" s="96"/>
      <c r="PG29" s="96"/>
      <c r="PH29" s="96"/>
      <c r="PI29" s="96"/>
      <c r="PJ29" s="96"/>
      <c r="PK29" s="96"/>
      <c r="PL29" s="96"/>
      <c r="PM29" s="96"/>
      <c r="PN29" s="96"/>
      <c r="PO29" s="96"/>
      <c r="PP29" s="96"/>
      <c r="PQ29" s="96"/>
      <c r="PR29" s="96"/>
      <c r="PS29" s="96"/>
      <c r="PT29" s="96"/>
      <c r="PU29" s="96"/>
      <c r="PV29" s="96"/>
      <c r="PW29" s="96"/>
      <c r="PX29" s="96"/>
      <c r="PY29" s="96"/>
      <c r="PZ29" s="96"/>
      <c r="QA29" s="96"/>
      <c r="QB29" s="96"/>
      <c r="QC29" s="96"/>
      <c r="QD29" s="96"/>
      <c r="QE29" s="96"/>
      <c r="QF29" s="96"/>
      <c r="QG29" s="96"/>
      <c r="QH29" s="96"/>
      <c r="QI29" s="96"/>
      <c r="QJ29" s="96"/>
      <c r="QK29" s="96"/>
      <c r="QL29" s="96"/>
      <c r="QM29" s="96"/>
      <c r="QN29" s="96"/>
      <c r="QO29" s="96"/>
      <c r="QP29" s="96"/>
      <c r="QQ29" s="96"/>
      <c r="QR29" s="96"/>
      <c r="QS29" s="96"/>
      <c r="QT29" s="96"/>
      <c r="QU29" s="96"/>
      <c r="QV29" s="96"/>
      <c r="QW29" s="96"/>
      <c r="QX29" s="96"/>
      <c r="QY29" s="96"/>
      <c r="QZ29" s="96"/>
      <c r="RA29" s="96"/>
      <c r="RB29" s="96"/>
      <c r="RC29" s="96"/>
      <c r="RD29" s="96"/>
      <c r="RE29" s="96"/>
      <c r="RF29" s="96"/>
      <c r="RG29" s="96"/>
      <c r="RH29" s="96"/>
      <c r="RI29" s="96"/>
      <c r="RJ29" s="96"/>
      <c r="RK29" s="96"/>
      <c r="RL29" s="96"/>
      <c r="RM29" s="96"/>
      <c r="RN29" s="96"/>
      <c r="RO29" s="96"/>
      <c r="RP29" s="96"/>
      <c r="RQ29" s="96"/>
      <c r="RR29" s="96"/>
      <c r="RS29" s="96"/>
      <c r="RT29" s="96"/>
      <c r="RU29" s="96"/>
      <c r="RV29" s="96"/>
      <c r="RW29" s="96"/>
      <c r="RX29" s="96"/>
      <c r="RY29" s="96"/>
      <c r="RZ29" s="96"/>
      <c r="SA29" s="96"/>
      <c r="SB29" s="96"/>
      <c r="SC29" s="96"/>
      <c r="SD29" s="96"/>
      <c r="SE29" s="96"/>
      <c r="SF29" s="96"/>
      <c r="SG29" s="96"/>
      <c r="SH29" s="96"/>
      <c r="SI29" s="96"/>
      <c r="SJ29" s="96"/>
      <c r="SK29" s="96"/>
      <c r="SL29" s="96"/>
      <c r="SM29" s="96"/>
      <c r="SN29" s="96"/>
      <c r="SO29" s="96"/>
      <c r="SP29" s="96"/>
      <c r="SQ29" s="96"/>
      <c r="SR29" s="96"/>
      <c r="SS29" s="96"/>
      <c r="ST29" s="96"/>
      <c r="SU29" s="96"/>
      <c r="SV29" s="96"/>
      <c r="SW29" s="96"/>
      <c r="SX29" s="96"/>
      <c r="SY29" s="96"/>
      <c r="SZ29" s="96"/>
      <c r="TA29" s="96"/>
      <c r="TB29" s="96"/>
      <c r="TC29" s="96"/>
      <c r="TD29" s="96"/>
      <c r="TE29" s="96"/>
      <c r="TF29" s="96"/>
      <c r="TG29" s="96"/>
      <c r="TH29" s="96"/>
      <c r="TI29" s="96"/>
      <c r="TJ29" s="96"/>
      <c r="TK29" s="96"/>
      <c r="TL29" s="96"/>
      <c r="TM29" s="96"/>
      <c r="TN29" s="96"/>
      <c r="TO29" s="96"/>
      <c r="TP29" s="96"/>
      <c r="TQ29" s="96"/>
      <c r="TR29" s="96"/>
      <c r="TS29" s="96"/>
      <c r="TT29" s="96"/>
      <c r="TU29" s="96"/>
      <c r="TV29" s="96"/>
      <c r="TW29" s="96"/>
      <c r="TX29" s="96"/>
      <c r="TY29" s="96"/>
      <c r="TZ29" s="96"/>
      <c r="UA29" s="96"/>
      <c r="UB29" s="96"/>
      <c r="UC29" s="96"/>
      <c r="UD29" s="96"/>
      <c r="UE29" s="96"/>
      <c r="UF29" s="96"/>
      <c r="UG29" s="96"/>
      <c r="UH29" s="96"/>
      <c r="UI29" s="96"/>
      <c r="UJ29" s="96"/>
      <c r="UK29" s="96"/>
      <c r="UL29" s="96"/>
      <c r="UM29" s="96"/>
      <c r="UN29" s="96"/>
      <c r="UO29" s="96"/>
      <c r="UP29" s="96"/>
      <c r="UQ29" s="96"/>
      <c r="UR29" s="96"/>
      <c r="US29" s="96"/>
      <c r="UT29" s="96"/>
      <c r="UU29" s="96"/>
      <c r="UV29" s="96"/>
      <c r="UW29" s="96"/>
      <c r="UX29" s="96"/>
      <c r="UY29" s="96"/>
      <c r="UZ29" s="96"/>
      <c r="VA29" s="96"/>
      <c r="VB29" s="96"/>
      <c r="VC29" s="96"/>
      <c r="VD29" s="96"/>
      <c r="VE29" s="96"/>
      <c r="VF29" s="96"/>
      <c r="VG29" s="96"/>
      <c r="VH29" s="96"/>
      <c r="VI29" s="96"/>
      <c r="VJ29" s="96"/>
      <c r="VK29" s="96"/>
      <c r="VL29" s="96"/>
      <c r="VM29" s="96"/>
      <c r="VN29" s="96"/>
      <c r="VO29" s="96"/>
      <c r="VP29" s="96"/>
      <c r="VQ29" s="96"/>
      <c r="VR29" s="96"/>
      <c r="VS29" s="96"/>
      <c r="VT29" s="96"/>
      <c r="VU29" s="96"/>
      <c r="VV29" s="96"/>
      <c r="VW29" s="96"/>
      <c r="VX29" s="96"/>
      <c r="VY29" s="96"/>
      <c r="VZ29" s="96"/>
    </row>
    <row r="30" spans="1:598" ht="24" customHeight="1" x14ac:dyDescent="0.25">
      <c r="A30" s="162" t="s">
        <v>83</v>
      </c>
      <c r="B30" s="163"/>
      <c r="C30" s="41" t="s">
        <v>0</v>
      </c>
      <c r="D30" s="155" t="s">
        <v>37</v>
      </c>
      <c r="E30" s="155"/>
      <c r="F30" s="155"/>
      <c r="G30" s="41" t="s">
        <v>1</v>
      </c>
      <c r="H30" s="41" t="s">
        <v>2</v>
      </c>
      <c r="I30" s="41" t="s">
        <v>3</v>
      </c>
      <c r="J30" s="41" t="s">
        <v>4</v>
      </c>
      <c r="K30" s="41" t="s">
        <v>5</v>
      </c>
      <c r="L30" s="41" t="s">
        <v>6</v>
      </c>
      <c r="M30" s="41" t="s">
        <v>7</v>
      </c>
      <c r="N30" s="166" t="s">
        <v>84</v>
      </c>
    </row>
    <row r="31" spans="1:598" ht="24" customHeight="1" x14ac:dyDescent="0.25">
      <c r="A31" s="164"/>
      <c r="B31" s="165"/>
      <c r="C31" s="42" t="s">
        <v>29</v>
      </c>
      <c r="D31" s="43" t="s">
        <v>174</v>
      </c>
      <c r="E31" s="44" t="s">
        <v>175</v>
      </c>
      <c r="F31" s="44" t="s">
        <v>176</v>
      </c>
      <c r="G31" s="42" t="s">
        <v>30</v>
      </c>
      <c r="H31" s="45" t="s">
        <v>31</v>
      </c>
      <c r="I31" s="45" t="s">
        <v>32</v>
      </c>
      <c r="J31" s="45" t="s">
        <v>33</v>
      </c>
      <c r="K31" s="42" t="s">
        <v>34</v>
      </c>
      <c r="L31" s="45" t="s">
        <v>35</v>
      </c>
      <c r="M31" s="45" t="s">
        <v>36</v>
      </c>
      <c r="N31" s="167"/>
    </row>
    <row r="32" spans="1:598" s="76" customFormat="1" ht="5.25" customHeight="1" x14ac:dyDescent="0.25">
      <c r="A32" s="2"/>
      <c r="B32" s="2"/>
      <c r="C32" s="46"/>
      <c r="D32" s="47"/>
      <c r="E32" s="40"/>
      <c r="F32" s="40"/>
      <c r="G32" s="46"/>
      <c r="H32" s="46"/>
      <c r="I32" s="46"/>
      <c r="J32" s="46"/>
      <c r="K32" s="46"/>
      <c r="L32" s="46"/>
      <c r="M32" s="46"/>
      <c r="N32" s="20"/>
      <c r="O32" s="1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  <c r="IW32" s="20"/>
      <c r="IX32" s="20"/>
      <c r="IY32" s="20"/>
      <c r="IZ32" s="20"/>
      <c r="JA32" s="20"/>
      <c r="JB32" s="20"/>
      <c r="JC32" s="20"/>
      <c r="JD32" s="20"/>
      <c r="JE32" s="20"/>
      <c r="JF32" s="20"/>
      <c r="JG32" s="20"/>
      <c r="JH32" s="20"/>
      <c r="JI32" s="20"/>
      <c r="JJ32" s="20"/>
      <c r="JK32" s="20"/>
      <c r="JL32" s="20"/>
      <c r="JM32" s="20"/>
      <c r="JN32" s="20"/>
      <c r="JO32" s="20"/>
      <c r="JP32" s="20"/>
      <c r="JQ32" s="20"/>
      <c r="JR32" s="20"/>
      <c r="JS32" s="20"/>
      <c r="JT32" s="20"/>
      <c r="JU32" s="20"/>
      <c r="JV32" s="20"/>
      <c r="JW32" s="20"/>
      <c r="JX32" s="20"/>
      <c r="JY32" s="20"/>
      <c r="JZ32" s="20"/>
      <c r="KA32" s="20"/>
      <c r="KB32" s="20"/>
      <c r="KC32" s="20"/>
      <c r="KD32" s="20"/>
      <c r="KE32" s="20"/>
      <c r="KF32" s="20"/>
      <c r="KG32" s="20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  <c r="NK32" s="20"/>
      <c r="NL32" s="20"/>
      <c r="NM32" s="20"/>
      <c r="NN32" s="20"/>
      <c r="NO32" s="20"/>
      <c r="NP32" s="20"/>
      <c r="NQ32" s="20"/>
      <c r="NR32" s="20"/>
      <c r="NS32" s="20"/>
      <c r="NT32" s="20"/>
      <c r="NU32" s="20"/>
      <c r="NV32" s="20"/>
      <c r="NW32" s="20"/>
      <c r="NX32" s="20"/>
      <c r="NY32" s="20"/>
      <c r="NZ32" s="20"/>
      <c r="OA32" s="20"/>
      <c r="OB32" s="20"/>
      <c r="OC32" s="20"/>
      <c r="OD32" s="20"/>
      <c r="OE32" s="20"/>
      <c r="OF32" s="20"/>
      <c r="OG32" s="20"/>
      <c r="OH32" s="20"/>
      <c r="OI32" s="20"/>
      <c r="OJ32" s="20"/>
      <c r="OK32" s="20"/>
      <c r="OL32" s="20"/>
      <c r="OM32" s="20"/>
      <c r="ON32" s="20"/>
      <c r="OO32" s="20"/>
      <c r="OP32" s="20"/>
      <c r="OQ32" s="20"/>
      <c r="OR32" s="20"/>
      <c r="OS32" s="20"/>
      <c r="OT32" s="20"/>
      <c r="OU32" s="20"/>
      <c r="OV32" s="20"/>
      <c r="OW32" s="20"/>
      <c r="OX32" s="20"/>
      <c r="OY32" s="20"/>
      <c r="OZ32" s="20"/>
      <c r="PA32" s="20"/>
      <c r="PB32" s="20"/>
      <c r="PC32" s="20"/>
      <c r="PD32" s="20"/>
      <c r="PE32" s="20"/>
      <c r="PF32" s="20"/>
      <c r="PG32" s="20"/>
      <c r="PH32" s="20"/>
      <c r="PI32" s="20"/>
      <c r="PJ32" s="20"/>
      <c r="PK32" s="20"/>
      <c r="PL32" s="20"/>
      <c r="PM32" s="20"/>
      <c r="PN32" s="20"/>
      <c r="PO32" s="20"/>
      <c r="PP32" s="20"/>
      <c r="PQ32" s="20"/>
      <c r="PR32" s="20"/>
      <c r="PS32" s="20"/>
      <c r="PT32" s="20"/>
      <c r="PU32" s="20"/>
      <c r="PV32" s="20"/>
      <c r="PW32" s="20"/>
      <c r="PX32" s="20"/>
      <c r="PY32" s="20"/>
      <c r="PZ32" s="20"/>
      <c r="QA32" s="20"/>
      <c r="QB32" s="20"/>
      <c r="QC32" s="20"/>
      <c r="QD32" s="20"/>
      <c r="QE32" s="20"/>
      <c r="QF32" s="20"/>
      <c r="QG32" s="20"/>
      <c r="QH32" s="20"/>
      <c r="QI32" s="20"/>
      <c r="QJ32" s="20"/>
      <c r="QK32" s="20"/>
      <c r="QL32" s="20"/>
      <c r="QM32" s="20"/>
      <c r="QN32" s="20"/>
      <c r="QO32" s="20"/>
      <c r="QP32" s="20"/>
      <c r="QQ32" s="20"/>
      <c r="QR32" s="20"/>
      <c r="QS32" s="20"/>
      <c r="QT32" s="20"/>
      <c r="QU32" s="20"/>
      <c r="QV32" s="20"/>
      <c r="QW32" s="20"/>
      <c r="QX32" s="20"/>
      <c r="QY32" s="20"/>
      <c r="QZ32" s="20"/>
      <c r="RA32" s="20"/>
      <c r="RB32" s="20"/>
      <c r="RC32" s="20"/>
      <c r="RD32" s="20"/>
      <c r="RE32" s="20"/>
      <c r="RF32" s="20"/>
      <c r="RG32" s="20"/>
      <c r="RH32" s="20"/>
      <c r="RI32" s="20"/>
      <c r="RJ32" s="20"/>
      <c r="RK32" s="20"/>
      <c r="RL32" s="20"/>
      <c r="RM32" s="20"/>
      <c r="RN32" s="20"/>
      <c r="RO32" s="20"/>
      <c r="RP32" s="20"/>
      <c r="RQ32" s="20"/>
      <c r="RR32" s="20"/>
      <c r="RS32" s="20"/>
      <c r="RT32" s="20"/>
      <c r="RU32" s="20"/>
      <c r="RV32" s="20"/>
      <c r="RW32" s="20"/>
      <c r="RX32" s="20"/>
      <c r="RY32" s="20"/>
      <c r="RZ32" s="20"/>
      <c r="SA32" s="20"/>
      <c r="SB32" s="20"/>
      <c r="SC32" s="20"/>
      <c r="SD32" s="20"/>
      <c r="SE32" s="20"/>
      <c r="SF32" s="20"/>
      <c r="SG32" s="20"/>
      <c r="SH32" s="20"/>
      <c r="SI32" s="20"/>
      <c r="SJ32" s="20"/>
      <c r="SK32" s="20"/>
      <c r="SL32" s="20"/>
      <c r="SM32" s="20"/>
      <c r="SN32" s="20"/>
      <c r="SO32" s="20"/>
      <c r="SP32" s="20"/>
      <c r="SQ32" s="20"/>
      <c r="SR32" s="20"/>
      <c r="SS32" s="20"/>
      <c r="ST32" s="20"/>
      <c r="SU32" s="20"/>
      <c r="SV32" s="20"/>
      <c r="SW32" s="20"/>
      <c r="SX32" s="20"/>
      <c r="SY32" s="20"/>
      <c r="SZ32" s="20"/>
      <c r="TA32" s="20"/>
      <c r="TB32" s="20"/>
      <c r="TC32" s="20"/>
      <c r="TD32" s="20"/>
      <c r="TE32" s="20"/>
      <c r="TF32" s="20"/>
      <c r="TG32" s="20"/>
      <c r="TH32" s="20"/>
      <c r="TI32" s="20"/>
      <c r="TJ32" s="20"/>
      <c r="TK32" s="20"/>
      <c r="TL32" s="20"/>
      <c r="TM32" s="20"/>
      <c r="TN32" s="20"/>
      <c r="TO32" s="20"/>
      <c r="TP32" s="20"/>
      <c r="TQ32" s="20"/>
      <c r="TR32" s="20"/>
      <c r="TS32" s="20"/>
      <c r="TT32" s="20"/>
      <c r="TU32" s="20"/>
      <c r="TV32" s="20"/>
      <c r="TW32" s="20"/>
      <c r="TX32" s="20"/>
      <c r="TY32" s="20"/>
      <c r="TZ32" s="20"/>
      <c r="UA32" s="20"/>
      <c r="UB32" s="20"/>
      <c r="UC32" s="20"/>
      <c r="UD32" s="20"/>
      <c r="UE32" s="20"/>
      <c r="UF32" s="20"/>
      <c r="UG32" s="20"/>
      <c r="UH32" s="20"/>
      <c r="UI32" s="20"/>
      <c r="UJ32" s="20"/>
      <c r="UK32" s="20"/>
      <c r="UL32" s="20"/>
      <c r="UM32" s="20"/>
      <c r="UN32" s="20"/>
      <c r="UO32" s="20"/>
      <c r="UP32" s="20"/>
      <c r="UQ32" s="20"/>
      <c r="UR32" s="20"/>
      <c r="US32" s="20"/>
      <c r="UT32" s="20"/>
      <c r="UU32" s="20"/>
      <c r="UV32" s="20"/>
      <c r="UW32" s="20"/>
      <c r="UX32" s="20"/>
      <c r="UY32" s="20"/>
      <c r="UZ32" s="20"/>
      <c r="VA32" s="20"/>
      <c r="VB32" s="20"/>
      <c r="VC32" s="20"/>
      <c r="VD32" s="20"/>
      <c r="VE32" s="20"/>
      <c r="VF32" s="20"/>
      <c r="VG32" s="20"/>
      <c r="VH32" s="20"/>
      <c r="VI32" s="20"/>
      <c r="VJ32" s="20"/>
      <c r="VK32" s="20"/>
      <c r="VL32" s="20"/>
      <c r="VM32" s="20"/>
      <c r="VN32" s="20"/>
      <c r="VO32" s="20"/>
      <c r="VP32" s="20"/>
      <c r="VQ32" s="20"/>
      <c r="VR32" s="20"/>
      <c r="VS32" s="20"/>
      <c r="VT32" s="20"/>
      <c r="VU32" s="20"/>
      <c r="VV32" s="20"/>
      <c r="VW32" s="20"/>
      <c r="VX32" s="20"/>
      <c r="VY32" s="20"/>
      <c r="VZ32" s="20"/>
    </row>
    <row r="33" spans="1:17" ht="10.5" customHeight="1" x14ac:dyDescent="0.25">
      <c r="A33" s="2"/>
      <c r="B33" s="2" t="s">
        <v>82</v>
      </c>
      <c r="C33" s="52">
        <f t="shared" ref="C33:M33" si="3">SUM(C35:C53)</f>
        <v>215618</v>
      </c>
      <c r="D33" s="52">
        <f t="shared" si="3"/>
        <v>70352</v>
      </c>
      <c r="E33" s="52">
        <f t="shared" si="3"/>
        <v>1791</v>
      </c>
      <c r="F33" s="52">
        <f t="shared" si="3"/>
        <v>4263</v>
      </c>
      <c r="G33" s="52">
        <f t="shared" si="3"/>
        <v>9185</v>
      </c>
      <c r="H33" s="52">
        <f t="shared" si="3"/>
        <v>99668</v>
      </c>
      <c r="I33" s="52">
        <f t="shared" si="3"/>
        <v>3479</v>
      </c>
      <c r="J33" s="52">
        <f t="shared" si="3"/>
        <v>348</v>
      </c>
      <c r="K33" s="52">
        <f t="shared" si="3"/>
        <v>20629</v>
      </c>
      <c r="L33" s="52">
        <f t="shared" si="3"/>
        <v>1818</v>
      </c>
      <c r="M33" s="52">
        <f t="shared" si="3"/>
        <v>10139</v>
      </c>
      <c r="N33" s="49" t="s">
        <v>26</v>
      </c>
      <c r="P33" s="20"/>
      <c r="Q33" s="20"/>
    </row>
    <row r="34" spans="1:17" ht="3.75" customHeight="1" x14ac:dyDescent="0.25">
      <c r="A34" s="2"/>
      <c r="B34" s="2"/>
      <c r="C34" s="52"/>
      <c r="D34" s="52"/>
      <c r="E34" s="77"/>
      <c r="F34" s="77"/>
      <c r="G34" s="52"/>
      <c r="H34" s="52"/>
      <c r="I34" s="52"/>
      <c r="J34" s="52"/>
      <c r="K34" s="52"/>
      <c r="L34" s="52"/>
      <c r="M34" s="52"/>
      <c r="N34" s="51"/>
    </row>
    <row r="35" spans="1:17" ht="14.25" customHeight="1" x14ac:dyDescent="0.25">
      <c r="A35" s="53" t="s">
        <v>8</v>
      </c>
      <c r="B35" s="54" t="s">
        <v>53</v>
      </c>
      <c r="C35" s="48">
        <f>SUM(D35,G35,H35,I35,J35,K35,L35,M35)</f>
        <v>1409</v>
      </c>
      <c r="D35" s="55">
        <v>337</v>
      </c>
      <c r="E35" s="55">
        <v>1</v>
      </c>
      <c r="F35" s="55">
        <v>19</v>
      </c>
      <c r="G35" s="55">
        <v>51</v>
      </c>
      <c r="H35" s="55">
        <v>648</v>
      </c>
      <c r="I35" s="55">
        <v>52</v>
      </c>
      <c r="J35" s="55">
        <v>2</v>
      </c>
      <c r="K35" s="55">
        <v>87</v>
      </c>
      <c r="L35" s="55">
        <v>9</v>
      </c>
      <c r="M35" s="55">
        <v>223</v>
      </c>
      <c r="N35" s="56" t="s">
        <v>66</v>
      </c>
    </row>
    <row r="36" spans="1:17" x14ac:dyDescent="0.25">
      <c r="A36" s="53" t="s">
        <v>9</v>
      </c>
      <c r="B36" s="57" t="s">
        <v>54</v>
      </c>
      <c r="C36" s="48">
        <f>SUM(D36,G36,H36,I36,J36,K36,L36,M36)</f>
        <v>877</v>
      </c>
      <c r="D36" s="55">
        <v>351</v>
      </c>
      <c r="E36" s="55" t="s">
        <v>249</v>
      </c>
      <c r="F36" s="55">
        <v>12</v>
      </c>
      <c r="G36" s="55">
        <v>20</v>
      </c>
      <c r="H36" s="55">
        <v>389</v>
      </c>
      <c r="I36" s="55">
        <v>6</v>
      </c>
      <c r="J36" s="55">
        <v>9</v>
      </c>
      <c r="K36" s="55">
        <v>43</v>
      </c>
      <c r="L36" s="55">
        <v>5</v>
      </c>
      <c r="M36" s="55">
        <v>54</v>
      </c>
      <c r="N36" s="58" t="s">
        <v>67</v>
      </c>
    </row>
    <row r="37" spans="1:17" x14ac:dyDescent="0.25">
      <c r="A37" s="53" t="s">
        <v>10</v>
      </c>
      <c r="B37" s="57" t="s">
        <v>23</v>
      </c>
      <c r="C37" s="48">
        <f>SUM(D37,G37,H37,I37,J37,K37,L37,M37)</f>
        <v>33522</v>
      </c>
      <c r="D37" s="55">
        <v>3694</v>
      </c>
      <c r="E37" s="55">
        <v>2</v>
      </c>
      <c r="F37" s="55">
        <v>220</v>
      </c>
      <c r="G37" s="55">
        <v>335</v>
      </c>
      <c r="H37" s="55">
        <v>16021</v>
      </c>
      <c r="I37" s="55">
        <v>604</v>
      </c>
      <c r="J37" s="55">
        <v>34</v>
      </c>
      <c r="K37" s="55">
        <v>8330</v>
      </c>
      <c r="L37" s="55">
        <v>1415</v>
      </c>
      <c r="M37" s="55">
        <v>3089</v>
      </c>
      <c r="N37" s="58" t="s">
        <v>28</v>
      </c>
    </row>
    <row r="38" spans="1:17" ht="21" x14ac:dyDescent="0.25">
      <c r="A38" s="59" t="s">
        <v>11</v>
      </c>
      <c r="B38" s="78" t="s">
        <v>180</v>
      </c>
      <c r="C38" s="60">
        <f t="shared" ref="C38:C53" si="4">SUM(D38,G38,H38,I38,J38,K38,L38,M38)</f>
        <v>1895</v>
      </c>
      <c r="D38" s="61">
        <v>986</v>
      </c>
      <c r="E38" s="61">
        <v>2</v>
      </c>
      <c r="F38" s="61">
        <v>41</v>
      </c>
      <c r="G38" s="61">
        <v>100</v>
      </c>
      <c r="H38" s="61">
        <v>713</v>
      </c>
      <c r="I38" s="61">
        <v>10</v>
      </c>
      <c r="J38" s="61">
        <v>3</v>
      </c>
      <c r="K38" s="61">
        <v>42</v>
      </c>
      <c r="L38" s="61">
        <v>17</v>
      </c>
      <c r="M38" s="61">
        <v>24</v>
      </c>
      <c r="N38" s="62" t="s">
        <v>68</v>
      </c>
    </row>
    <row r="39" spans="1:17" ht="31.5" x14ac:dyDescent="0.25">
      <c r="A39" s="59" t="s">
        <v>12</v>
      </c>
      <c r="B39" s="78" t="s">
        <v>179</v>
      </c>
      <c r="C39" s="60">
        <f t="shared" si="4"/>
        <v>1280</v>
      </c>
      <c r="D39" s="61">
        <v>520</v>
      </c>
      <c r="E39" s="61" t="s">
        <v>249</v>
      </c>
      <c r="F39" s="61">
        <v>5</v>
      </c>
      <c r="G39" s="61">
        <v>63</v>
      </c>
      <c r="H39" s="61">
        <v>498</v>
      </c>
      <c r="I39" s="61">
        <v>12</v>
      </c>
      <c r="J39" s="61">
        <v>2</v>
      </c>
      <c r="K39" s="61">
        <v>53</v>
      </c>
      <c r="L39" s="61">
        <v>8</v>
      </c>
      <c r="M39" s="61">
        <v>124</v>
      </c>
      <c r="N39" s="62" t="s">
        <v>69</v>
      </c>
    </row>
    <row r="40" spans="1:17" ht="10.5" customHeight="1" x14ac:dyDescent="0.25">
      <c r="A40" s="63" t="s">
        <v>13</v>
      </c>
      <c r="B40" s="57" t="s">
        <v>24</v>
      </c>
      <c r="C40" s="48">
        <f t="shared" si="4"/>
        <v>2410</v>
      </c>
      <c r="D40" s="55">
        <v>963</v>
      </c>
      <c r="E40" s="61" t="s">
        <v>249</v>
      </c>
      <c r="F40" s="55">
        <v>71</v>
      </c>
      <c r="G40" s="55">
        <v>107</v>
      </c>
      <c r="H40" s="55">
        <v>1061</v>
      </c>
      <c r="I40" s="55">
        <v>37</v>
      </c>
      <c r="J40" s="55" t="s">
        <v>249</v>
      </c>
      <c r="K40" s="55">
        <v>99</v>
      </c>
      <c r="L40" s="55">
        <v>5</v>
      </c>
      <c r="M40" s="55">
        <v>138</v>
      </c>
      <c r="N40" s="58" t="s">
        <v>47</v>
      </c>
    </row>
    <row r="41" spans="1:17" ht="29.25" customHeight="1" x14ac:dyDescent="0.25">
      <c r="A41" s="59" t="s">
        <v>14</v>
      </c>
      <c r="B41" s="78" t="s">
        <v>55</v>
      </c>
      <c r="C41" s="60">
        <f t="shared" si="4"/>
        <v>45505</v>
      </c>
      <c r="D41" s="61">
        <v>5429</v>
      </c>
      <c r="E41" s="61">
        <v>25</v>
      </c>
      <c r="F41" s="61">
        <v>796</v>
      </c>
      <c r="G41" s="61">
        <v>594</v>
      </c>
      <c r="H41" s="61">
        <v>29255</v>
      </c>
      <c r="I41" s="61">
        <v>230</v>
      </c>
      <c r="J41" s="61">
        <v>38</v>
      </c>
      <c r="K41" s="61">
        <v>9426</v>
      </c>
      <c r="L41" s="61">
        <v>22</v>
      </c>
      <c r="M41" s="61">
        <v>511</v>
      </c>
      <c r="N41" s="62" t="s">
        <v>70</v>
      </c>
    </row>
    <row r="42" spans="1:17" ht="11.25" customHeight="1" x14ac:dyDescent="0.25">
      <c r="A42" s="63" t="s">
        <v>15</v>
      </c>
      <c r="B42" s="57" t="s">
        <v>56</v>
      </c>
      <c r="C42" s="48">
        <f t="shared" si="4"/>
        <v>4206</v>
      </c>
      <c r="D42" s="55">
        <v>1052</v>
      </c>
      <c r="E42" s="55">
        <v>1</v>
      </c>
      <c r="F42" s="55">
        <v>57</v>
      </c>
      <c r="G42" s="55">
        <v>211</v>
      </c>
      <c r="H42" s="55">
        <v>2509</v>
      </c>
      <c r="I42" s="55">
        <v>55</v>
      </c>
      <c r="J42" s="55">
        <v>4</v>
      </c>
      <c r="K42" s="55">
        <v>240</v>
      </c>
      <c r="L42" s="55">
        <v>9</v>
      </c>
      <c r="M42" s="55">
        <v>126</v>
      </c>
      <c r="N42" s="58" t="s">
        <v>71</v>
      </c>
    </row>
    <row r="43" spans="1:17" ht="31.5" x14ac:dyDescent="0.25">
      <c r="A43" s="59" t="s">
        <v>16</v>
      </c>
      <c r="B43" s="78" t="s">
        <v>181</v>
      </c>
      <c r="C43" s="60">
        <f t="shared" si="4"/>
        <v>7365</v>
      </c>
      <c r="D43" s="61">
        <v>329</v>
      </c>
      <c r="E43" s="61" t="s">
        <v>249</v>
      </c>
      <c r="F43" s="61">
        <v>17</v>
      </c>
      <c r="G43" s="61">
        <v>53</v>
      </c>
      <c r="H43" s="61">
        <v>5530</v>
      </c>
      <c r="I43" s="61">
        <v>173</v>
      </c>
      <c r="J43" s="61">
        <v>12</v>
      </c>
      <c r="K43" s="61">
        <v>952</v>
      </c>
      <c r="L43" s="61">
        <v>12</v>
      </c>
      <c r="M43" s="61">
        <v>304</v>
      </c>
      <c r="N43" s="62" t="s">
        <v>72</v>
      </c>
    </row>
    <row r="44" spans="1:17" x14ac:dyDescent="0.25">
      <c r="A44" s="63" t="s">
        <v>22</v>
      </c>
      <c r="B44" s="57" t="s">
        <v>57</v>
      </c>
      <c r="C44" s="48">
        <f t="shared" si="4"/>
        <v>7812</v>
      </c>
      <c r="D44" s="55">
        <v>3896</v>
      </c>
      <c r="E44" s="55">
        <v>6</v>
      </c>
      <c r="F44" s="55">
        <v>305</v>
      </c>
      <c r="G44" s="55">
        <v>275</v>
      </c>
      <c r="H44" s="55">
        <v>3521</v>
      </c>
      <c r="I44" s="55">
        <v>49</v>
      </c>
      <c r="J44" s="55">
        <v>12</v>
      </c>
      <c r="K44" s="55">
        <v>24</v>
      </c>
      <c r="L44" s="55">
        <v>2</v>
      </c>
      <c r="M44" s="55">
        <v>33</v>
      </c>
      <c r="N44" s="58" t="s">
        <v>73</v>
      </c>
    </row>
    <row r="45" spans="1:17" ht="21" x14ac:dyDescent="0.25">
      <c r="A45" s="59" t="s">
        <v>17</v>
      </c>
      <c r="B45" s="78" t="s">
        <v>58</v>
      </c>
      <c r="C45" s="60">
        <f t="shared" si="4"/>
        <v>7840</v>
      </c>
      <c r="D45" s="61">
        <v>3964</v>
      </c>
      <c r="E45" s="61">
        <v>5</v>
      </c>
      <c r="F45" s="61">
        <v>182</v>
      </c>
      <c r="G45" s="61">
        <v>447</v>
      </c>
      <c r="H45" s="61">
        <v>3390</v>
      </c>
      <c r="I45" s="61">
        <v>19</v>
      </c>
      <c r="J45" s="61">
        <v>2</v>
      </c>
      <c r="K45" s="61">
        <v>11</v>
      </c>
      <c r="L45" s="61" t="s">
        <v>249</v>
      </c>
      <c r="M45" s="61">
        <v>7</v>
      </c>
      <c r="N45" s="62" t="s">
        <v>74</v>
      </c>
    </row>
    <row r="46" spans="1:17" x14ac:dyDescent="0.25">
      <c r="A46" s="63" t="s">
        <v>18</v>
      </c>
      <c r="B46" s="57" t="s">
        <v>59</v>
      </c>
      <c r="C46" s="48">
        <f t="shared" si="4"/>
        <v>879</v>
      </c>
      <c r="D46" s="55">
        <v>326</v>
      </c>
      <c r="E46" s="55">
        <v>1</v>
      </c>
      <c r="F46" s="55">
        <v>15</v>
      </c>
      <c r="G46" s="55">
        <v>26</v>
      </c>
      <c r="H46" s="55">
        <v>425</v>
      </c>
      <c r="I46" s="55">
        <v>16</v>
      </c>
      <c r="J46" s="55" t="s">
        <v>249</v>
      </c>
      <c r="K46" s="55">
        <v>15</v>
      </c>
      <c r="L46" s="55" t="s">
        <v>249</v>
      </c>
      <c r="M46" s="55">
        <v>71</v>
      </c>
      <c r="N46" s="58" t="s">
        <v>75</v>
      </c>
    </row>
    <row r="47" spans="1:17" ht="12.65" customHeight="1" x14ac:dyDescent="0.25">
      <c r="A47" s="59" t="s">
        <v>19</v>
      </c>
      <c r="B47" s="78" t="s">
        <v>60</v>
      </c>
      <c r="C47" s="60">
        <f t="shared" si="4"/>
        <v>7673</v>
      </c>
      <c r="D47" s="61">
        <v>4702</v>
      </c>
      <c r="E47" s="61">
        <v>55</v>
      </c>
      <c r="F47" s="61">
        <v>531</v>
      </c>
      <c r="G47" s="61">
        <v>269</v>
      </c>
      <c r="H47" s="61">
        <v>2606</v>
      </c>
      <c r="I47" s="61">
        <v>25</v>
      </c>
      <c r="J47" s="61">
        <v>2</v>
      </c>
      <c r="K47" s="61">
        <v>28</v>
      </c>
      <c r="L47" s="55" t="s">
        <v>249</v>
      </c>
      <c r="M47" s="61">
        <v>41</v>
      </c>
      <c r="N47" s="62" t="s">
        <v>76</v>
      </c>
    </row>
    <row r="48" spans="1:17" ht="21" x14ac:dyDescent="0.25">
      <c r="A48" s="59" t="s">
        <v>20</v>
      </c>
      <c r="B48" s="78" t="s">
        <v>61</v>
      </c>
      <c r="C48" s="60">
        <f t="shared" si="4"/>
        <v>5572</v>
      </c>
      <c r="D48" s="61">
        <v>979</v>
      </c>
      <c r="E48" s="61">
        <v>3</v>
      </c>
      <c r="F48" s="61">
        <v>53</v>
      </c>
      <c r="G48" s="61">
        <v>81</v>
      </c>
      <c r="H48" s="61">
        <v>4104</v>
      </c>
      <c r="I48" s="61">
        <v>87</v>
      </c>
      <c r="J48" s="61">
        <v>1</v>
      </c>
      <c r="K48" s="61">
        <v>50</v>
      </c>
      <c r="L48" s="61">
        <v>9</v>
      </c>
      <c r="M48" s="61">
        <v>261</v>
      </c>
      <c r="N48" s="62" t="s">
        <v>77</v>
      </c>
    </row>
    <row r="49" spans="1:14" ht="21" x14ac:dyDescent="0.25">
      <c r="A49" s="59" t="s">
        <v>21</v>
      </c>
      <c r="B49" s="78" t="s">
        <v>62</v>
      </c>
      <c r="C49" s="60">
        <f t="shared" si="4"/>
        <v>19243</v>
      </c>
      <c r="D49" s="61">
        <v>10053</v>
      </c>
      <c r="E49" s="61">
        <v>27</v>
      </c>
      <c r="F49" s="61">
        <v>282</v>
      </c>
      <c r="G49" s="61">
        <v>951</v>
      </c>
      <c r="H49" s="61">
        <v>6932</v>
      </c>
      <c r="I49" s="61">
        <v>378</v>
      </c>
      <c r="J49" s="61">
        <v>26</v>
      </c>
      <c r="K49" s="61">
        <v>407</v>
      </c>
      <c r="L49" s="61">
        <v>24</v>
      </c>
      <c r="M49" s="61">
        <v>472</v>
      </c>
      <c r="N49" s="62" t="s">
        <v>78</v>
      </c>
    </row>
    <row r="50" spans="1:14" x14ac:dyDescent="0.25">
      <c r="A50" s="63" t="s">
        <v>49</v>
      </c>
      <c r="B50" s="64" t="s">
        <v>25</v>
      </c>
      <c r="C50" s="48">
        <f t="shared" si="4"/>
        <v>34075</v>
      </c>
      <c r="D50" s="55">
        <v>22353</v>
      </c>
      <c r="E50" s="55">
        <v>1476</v>
      </c>
      <c r="F50" s="55">
        <v>1238</v>
      </c>
      <c r="G50" s="55">
        <v>4460</v>
      </c>
      <c r="H50" s="55">
        <v>3495</v>
      </c>
      <c r="I50" s="55">
        <v>1051</v>
      </c>
      <c r="J50" s="55">
        <v>167</v>
      </c>
      <c r="K50" s="55">
        <v>251</v>
      </c>
      <c r="L50" s="55">
        <v>42</v>
      </c>
      <c r="M50" s="55">
        <v>2256</v>
      </c>
      <c r="N50" s="65" t="s">
        <v>27</v>
      </c>
    </row>
    <row r="51" spans="1:14" x14ac:dyDescent="0.25">
      <c r="A51" s="66" t="s">
        <v>50</v>
      </c>
      <c r="B51" s="69" t="s">
        <v>63</v>
      </c>
      <c r="C51" s="60">
        <f t="shared" si="4"/>
        <v>25221</v>
      </c>
      <c r="D51" s="61">
        <v>8460</v>
      </c>
      <c r="E51" s="61">
        <v>181</v>
      </c>
      <c r="F51" s="61">
        <v>278</v>
      </c>
      <c r="G51" s="61">
        <v>1026</v>
      </c>
      <c r="H51" s="61">
        <v>12201</v>
      </c>
      <c r="I51" s="61">
        <v>598</v>
      </c>
      <c r="J51" s="61">
        <v>30</v>
      </c>
      <c r="K51" s="61">
        <v>445</v>
      </c>
      <c r="L51" s="61">
        <v>229</v>
      </c>
      <c r="M51" s="61">
        <v>2232</v>
      </c>
      <c r="N51" s="68" t="s">
        <v>79</v>
      </c>
    </row>
    <row r="52" spans="1:14" x14ac:dyDescent="0.25">
      <c r="A52" s="66" t="s">
        <v>51</v>
      </c>
      <c r="B52" s="69" t="s">
        <v>64</v>
      </c>
      <c r="C52" s="60">
        <f t="shared" si="4"/>
        <v>6028</v>
      </c>
      <c r="D52" s="61">
        <v>706</v>
      </c>
      <c r="E52" s="61" t="s">
        <v>249</v>
      </c>
      <c r="F52" s="61">
        <v>36</v>
      </c>
      <c r="G52" s="61">
        <v>39</v>
      </c>
      <c r="H52" s="61">
        <v>5017</v>
      </c>
      <c r="I52" s="61">
        <v>42</v>
      </c>
      <c r="J52" s="61">
        <v>3</v>
      </c>
      <c r="K52" s="61">
        <v>95</v>
      </c>
      <c r="L52" s="61">
        <v>5</v>
      </c>
      <c r="M52" s="61">
        <v>121</v>
      </c>
      <c r="N52" s="68" t="s">
        <v>80</v>
      </c>
    </row>
    <row r="53" spans="1:14" ht="12" customHeight="1" x14ac:dyDescent="0.25">
      <c r="A53" s="70" t="s">
        <v>52</v>
      </c>
      <c r="B53" s="67" t="s">
        <v>65</v>
      </c>
      <c r="C53" s="48">
        <f t="shared" si="4"/>
        <v>2806</v>
      </c>
      <c r="D53" s="55">
        <v>1252</v>
      </c>
      <c r="E53" s="55">
        <v>6</v>
      </c>
      <c r="F53" s="55">
        <v>105</v>
      </c>
      <c r="G53" s="55">
        <v>77</v>
      </c>
      <c r="H53" s="55">
        <v>1353</v>
      </c>
      <c r="I53" s="55">
        <v>35</v>
      </c>
      <c r="J53" s="55">
        <v>1</v>
      </c>
      <c r="K53" s="55">
        <v>31</v>
      </c>
      <c r="L53" s="55">
        <v>5</v>
      </c>
      <c r="M53" s="55">
        <v>52</v>
      </c>
      <c r="N53" s="71" t="s">
        <v>81</v>
      </c>
    </row>
    <row r="54" spans="1:14" ht="7.5" customHeight="1" x14ac:dyDescent="0.25">
      <c r="A54" s="2"/>
      <c r="B54" s="20"/>
    </row>
  </sheetData>
  <mergeCells count="10">
    <mergeCell ref="D30:F30"/>
    <mergeCell ref="D3:F3"/>
    <mergeCell ref="A1:N1"/>
    <mergeCell ref="A2:N2"/>
    <mergeCell ref="A29:N29"/>
    <mergeCell ref="A28:N28"/>
    <mergeCell ref="A3:B4"/>
    <mergeCell ref="A30:B31"/>
    <mergeCell ref="N3:N4"/>
    <mergeCell ref="N30:N31"/>
  </mergeCells>
  <phoneticPr fontId="0" type="noConversion"/>
  <printOptions horizontalCentered="1"/>
  <pageMargins left="0.39370078740157483" right="0.39370078740157483" top="0.59055118110236227" bottom="0.59055118110236227" header="0" footer="0.78740157480314965"/>
  <pageSetup paperSize="9" scale="80" orientation="portrait" r:id="rId1"/>
  <headerFooter alignWithMargins="0"/>
  <ignoredErrors>
    <ignoredError sqref="C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activeCell="R13" sqref="R13"/>
    </sheetView>
  </sheetViews>
  <sheetFormatPr defaultColWidth="9.1796875" defaultRowHeight="10.5" x14ac:dyDescent="0.25"/>
  <cols>
    <col min="1" max="1" width="2.1796875" style="1" customWidth="1"/>
    <col min="2" max="2" width="24.54296875" style="1" customWidth="1"/>
    <col min="3" max="3" width="7.453125" style="1" customWidth="1"/>
    <col min="4" max="13" width="5.1796875" style="1" customWidth="1"/>
    <col min="14" max="14" width="5.1796875" style="39" customWidth="1"/>
    <col min="15" max="15" width="24.453125" style="20" customWidth="1"/>
    <col min="16" max="17" width="9.1796875" style="20"/>
    <col min="18" max="16384" width="9.1796875" style="1"/>
  </cols>
  <sheetData>
    <row r="1" spans="1:17" s="95" customFormat="1" ht="11.25" customHeight="1" x14ac:dyDescent="0.25">
      <c r="A1" s="161" t="s">
        <v>219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94"/>
      <c r="Q1" s="94"/>
    </row>
    <row r="2" spans="1:17" s="95" customFormat="1" ht="11.25" customHeight="1" x14ac:dyDescent="0.25">
      <c r="A2" s="160" t="s">
        <v>220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94"/>
      <c r="Q2" s="94"/>
    </row>
    <row r="3" spans="1:17" ht="14.5" customHeight="1" x14ac:dyDescent="0.25">
      <c r="A3" s="162" t="s">
        <v>83</v>
      </c>
      <c r="B3" s="163"/>
      <c r="C3" s="103" t="s">
        <v>0</v>
      </c>
      <c r="D3" s="168" t="s">
        <v>177</v>
      </c>
      <c r="E3" s="170" t="s">
        <v>48</v>
      </c>
      <c r="F3" s="171" t="s">
        <v>38</v>
      </c>
      <c r="G3" s="171" t="s">
        <v>39</v>
      </c>
      <c r="H3" s="171" t="s">
        <v>40</v>
      </c>
      <c r="I3" s="171" t="s">
        <v>41</v>
      </c>
      <c r="J3" s="171" t="s">
        <v>42</v>
      </c>
      <c r="K3" s="171" t="s">
        <v>43</v>
      </c>
      <c r="L3" s="171" t="s">
        <v>44</v>
      </c>
      <c r="M3" s="171" t="s">
        <v>45</v>
      </c>
      <c r="N3" s="171" t="s">
        <v>46</v>
      </c>
      <c r="O3" s="166" t="s">
        <v>84</v>
      </c>
    </row>
    <row r="4" spans="1:17" ht="14.5" customHeight="1" x14ac:dyDescent="0.25">
      <c r="A4" s="164"/>
      <c r="B4" s="165"/>
      <c r="C4" s="131" t="s">
        <v>29</v>
      </c>
      <c r="D4" s="169"/>
      <c r="E4" s="169"/>
      <c r="F4" s="172"/>
      <c r="G4" s="172"/>
      <c r="H4" s="172"/>
      <c r="I4" s="172"/>
      <c r="J4" s="172"/>
      <c r="K4" s="172"/>
      <c r="L4" s="172"/>
      <c r="M4" s="172"/>
      <c r="N4" s="172"/>
      <c r="O4" s="167"/>
      <c r="Q4" s="1"/>
    </row>
    <row r="5" spans="1:17" ht="6" customHeight="1" x14ac:dyDescent="0.25">
      <c r="A5" s="2"/>
      <c r="B5" s="2"/>
      <c r="C5" s="46"/>
      <c r="D5" s="47"/>
      <c r="E5" s="47"/>
      <c r="F5" s="47"/>
      <c r="G5" s="47"/>
      <c r="H5" s="46"/>
      <c r="I5" s="46"/>
      <c r="J5" s="46"/>
      <c r="K5" s="46"/>
      <c r="L5" s="46"/>
      <c r="M5" s="46"/>
      <c r="N5" s="83"/>
      <c r="Q5" s="1"/>
    </row>
    <row r="6" spans="1:17" ht="12" customHeight="1" x14ac:dyDescent="0.25">
      <c r="A6" s="2"/>
      <c r="B6" s="2" t="s">
        <v>82</v>
      </c>
      <c r="C6" s="52">
        <f t="shared" ref="C6:N6" si="0">SUM(C8:C26)</f>
        <v>482363</v>
      </c>
      <c r="D6" s="52">
        <f t="shared" si="0"/>
        <v>70</v>
      </c>
      <c r="E6" s="52">
        <f t="shared" si="0"/>
        <v>27443</v>
      </c>
      <c r="F6" s="52">
        <f t="shared" si="0"/>
        <v>55296</v>
      </c>
      <c r="G6" s="52">
        <f t="shared" si="0"/>
        <v>53682</v>
      </c>
      <c r="H6" s="52">
        <f t="shared" si="0"/>
        <v>66211</v>
      </c>
      <c r="I6" s="52">
        <f t="shared" si="0"/>
        <v>71215</v>
      </c>
      <c r="J6" s="52">
        <f t="shared" si="0"/>
        <v>65550</v>
      </c>
      <c r="K6" s="52">
        <f t="shared" si="0"/>
        <v>54320</v>
      </c>
      <c r="L6" s="52">
        <f t="shared" si="0"/>
        <v>47325</v>
      </c>
      <c r="M6" s="52">
        <f t="shared" si="0"/>
        <v>34676</v>
      </c>
      <c r="N6" s="48">
        <f t="shared" si="0"/>
        <v>6575</v>
      </c>
      <c r="O6" s="144" t="s">
        <v>26</v>
      </c>
      <c r="Q6" s="18"/>
    </row>
    <row r="7" spans="1:17" ht="6.75" customHeight="1" x14ac:dyDescent="0.25">
      <c r="A7" s="2"/>
      <c r="B7" s="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8"/>
      <c r="O7" s="145"/>
      <c r="Q7" s="18"/>
    </row>
    <row r="8" spans="1:17" x14ac:dyDescent="0.25">
      <c r="A8" s="53" t="s">
        <v>8</v>
      </c>
      <c r="B8" s="54" t="s">
        <v>53</v>
      </c>
      <c r="C8" s="48">
        <f t="shared" ref="C8:C13" si="1">SUM(D8:N8)</f>
        <v>6869</v>
      </c>
      <c r="D8" s="55">
        <v>1</v>
      </c>
      <c r="E8" s="55">
        <v>190</v>
      </c>
      <c r="F8" s="55">
        <v>429</v>
      </c>
      <c r="G8" s="55">
        <v>596</v>
      </c>
      <c r="H8" s="55">
        <v>839</v>
      </c>
      <c r="I8" s="55">
        <v>951</v>
      </c>
      <c r="J8" s="55">
        <v>1054</v>
      </c>
      <c r="K8" s="55">
        <v>994</v>
      </c>
      <c r="L8" s="55">
        <v>1039</v>
      </c>
      <c r="M8" s="55">
        <v>686</v>
      </c>
      <c r="N8" s="55">
        <v>90</v>
      </c>
      <c r="O8" s="144" t="s">
        <v>66</v>
      </c>
      <c r="Q8" s="1"/>
    </row>
    <row r="9" spans="1:17" x14ac:dyDescent="0.25">
      <c r="A9" s="53" t="s">
        <v>9</v>
      </c>
      <c r="B9" s="57" t="s">
        <v>54</v>
      </c>
      <c r="C9" s="48">
        <f t="shared" si="1"/>
        <v>10543</v>
      </c>
      <c r="D9" s="55" t="s">
        <v>249</v>
      </c>
      <c r="E9" s="55">
        <v>212</v>
      </c>
      <c r="F9" s="55">
        <v>497</v>
      </c>
      <c r="G9" s="55">
        <v>767</v>
      </c>
      <c r="H9" s="55">
        <v>1252</v>
      </c>
      <c r="I9" s="55">
        <v>1515</v>
      </c>
      <c r="J9" s="55">
        <v>1694</v>
      </c>
      <c r="K9" s="55">
        <v>1728</v>
      </c>
      <c r="L9" s="55">
        <v>1861</v>
      </c>
      <c r="M9" s="55">
        <v>931</v>
      </c>
      <c r="N9" s="55">
        <v>86</v>
      </c>
      <c r="O9" s="146" t="s">
        <v>67</v>
      </c>
      <c r="Q9" s="1"/>
    </row>
    <row r="10" spans="1:17" x14ac:dyDescent="0.25">
      <c r="A10" s="53" t="s">
        <v>10</v>
      </c>
      <c r="B10" s="57" t="s">
        <v>23</v>
      </c>
      <c r="C10" s="48">
        <f t="shared" si="1"/>
        <v>94501</v>
      </c>
      <c r="D10" s="55">
        <v>17</v>
      </c>
      <c r="E10" s="55">
        <v>8577</v>
      </c>
      <c r="F10" s="55">
        <v>12062</v>
      </c>
      <c r="G10" s="55">
        <v>11325</v>
      </c>
      <c r="H10" s="55">
        <v>13157</v>
      </c>
      <c r="I10" s="55">
        <v>14057</v>
      </c>
      <c r="J10" s="55">
        <v>12335</v>
      </c>
      <c r="K10" s="55">
        <v>9340</v>
      </c>
      <c r="L10" s="55">
        <v>8234</v>
      </c>
      <c r="M10" s="55">
        <v>4638</v>
      </c>
      <c r="N10" s="55">
        <v>759</v>
      </c>
      <c r="O10" s="146" t="s">
        <v>28</v>
      </c>
      <c r="Q10" s="1"/>
    </row>
    <row r="11" spans="1:17" ht="27" customHeight="1" x14ac:dyDescent="0.25">
      <c r="A11" s="59" t="s">
        <v>11</v>
      </c>
      <c r="B11" s="78" t="s">
        <v>180</v>
      </c>
      <c r="C11" s="60">
        <f t="shared" si="1"/>
        <v>8441</v>
      </c>
      <c r="D11" s="61" t="s">
        <v>249</v>
      </c>
      <c r="E11" s="61">
        <v>113</v>
      </c>
      <c r="F11" s="61">
        <v>445</v>
      </c>
      <c r="G11" s="61">
        <v>680</v>
      </c>
      <c r="H11" s="61">
        <v>1035</v>
      </c>
      <c r="I11" s="61">
        <v>1230</v>
      </c>
      <c r="J11" s="61">
        <v>1141</v>
      </c>
      <c r="K11" s="61">
        <v>1058</v>
      </c>
      <c r="L11" s="61">
        <v>1434</v>
      </c>
      <c r="M11" s="61">
        <v>1193</v>
      </c>
      <c r="N11" s="61">
        <v>112</v>
      </c>
      <c r="O11" s="147" t="s">
        <v>68</v>
      </c>
      <c r="Q11" s="1"/>
    </row>
    <row r="12" spans="1:17" ht="31.5" x14ac:dyDescent="0.25">
      <c r="A12" s="59" t="s">
        <v>12</v>
      </c>
      <c r="B12" s="78" t="s">
        <v>179</v>
      </c>
      <c r="C12" s="60">
        <f t="shared" si="1"/>
        <v>8566</v>
      </c>
      <c r="D12" s="61" t="s">
        <v>249</v>
      </c>
      <c r="E12" s="61">
        <v>194</v>
      </c>
      <c r="F12" s="61">
        <v>436</v>
      </c>
      <c r="G12" s="61">
        <v>621</v>
      </c>
      <c r="H12" s="61">
        <v>958</v>
      </c>
      <c r="I12" s="61">
        <v>1194</v>
      </c>
      <c r="J12" s="61">
        <v>1338</v>
      </c>
      <c r="K12" s="61">
        <v>1305</v>
      </c>
      <c r="L12" s="61">
        <v>1394</v>
      </c>
      <c r="M12" s="61">
        <v>1010</v>
      </c>
      <c r="N12" s="61">
        <v>116</v>
      </c>
      <c r="O12" s="147" t="s">
        <v>69</v>
      </c>
      <c r="Q12" s="1"/>
    </row>
    <row r="13" spans="1:17" x14ac:dyDescent="0.25">
      <c r="A13" s="63" t="s">
        <v>13</v>
      </c>
      <c r="B13" s="57" t="s">
        <v>24</v>
      </c>
      <c r="C13" s="48">
        <f t="shared" si="1"/>
        <v>21542</v>
      </c>
      <c r="D13" s="55">
        <v>9</v>
      </c>
      <c r="E13" s="55">
        <v>1301</v>
      </c>
      <c r="F13" s="55">
        <v>2264</v>
      </c>
      <c r="G13" s="55">
        <v>2176</v>
      </c>
      <c r="H13" s="55">
        <v>2716</v>
      </c>
      <c r="I13" s="55">
        <v>3042</v>
      </c>
      <c r="J13" s="55">
        <v>2891</v>
      </c>
      <c r="K13" s="55">
        <v>2411</v>
      </c>
      <c r="L13" s="55">
        <v>2469</v>
      </c>
      <c r="M13" s="55">
        <v>1726</v>
      </c>
      <c r="N13" s="55">
        <v>537</v>
      </c>
      <c r="O13" s="146" t="s">
        <v>47</v>
      </c>
      <c r="Q13" s="1"/>
    </row>
    <row r="14" spans="1:17" s="27" customFormat="1" ht="24.75" customHeight="1" x14ac:dyDescent="0.25">
      <c r="A14" s="59" t="s">
        <v>14</v>
      </c>
      <c r="B14" s="78" t="s">
        <v>55</v>
      </c>
      <c r="C14" s="60">
        <f t="shared" ref="C14:C26" si="2">SUM(D14:N14)</f>
        <v>87339</v>
      </c>
      <c r="D14" s="61">
        <v>4</v>
      </c>
      <c r="E14" s="61">
        <v>7049</v>
      </c>
      <c r="F14" s="61">
        <v>11341</v>
      </c>
      <c r="G14" s="61">
        <v>10738</v>
      </c>
      <c r="H14" s="61">
        <v>13306</v>
      </c>
      <c r="I14" s="61">
        <v>13658</v>
      </c>
      <c r="J14" s="61">
        <v>11816</v>
      </c>
      <c r="K14" s="61">
        <v>8511</v>
      </c>
      <c r="L14" s="61">
        <v>6453</v>
      </c>
      <c r="M14" s="61">
        <v>3612</v>
      </c>
      <c r="N14" s="61">
        <v>851</v>
      </c>
      <c r="O14" s="147" t="s">
        <v>70</v>
      </c>
      <c r="P14" s="2"/>
      <c r="Q14" s="1"/>
    </row>
    <row r="15" spans="1:17" s="27" customFormat="1" x14ac:dyDescent="0.25">
      <c r="A15" s="63" t="s">
        <v>15</v>
      </c>
      <c r="B15" s="57" t="s">
        <v>56</v>
      </c>
      <c r="C15" s="48">
        <f t="shared" si="2"/>
        <v>22055</v>
      </c>
      <c r="D15" s="55">
        <v>2</v>
      </c>
      <c r="E15" s="55">
        <v>1077</v>
      </c>
      <c r="F15" s="55">
        <v>2376</v>
      </c>
      <c r="G15" s="55">
        <v>2218</v>
      </c>
      <c r="H15" s="55">
        <v>2746</v>
      </c>
      <c r="I15" s="55">
        <v>3024</v>
      </c>
      <c r="J15" s="55">
        <v>3131</v>
      </c>
      <c r="K15" s="55">
        <v>2635</v>
      </c>
      <c r="L15" s="55">
        <v>2601</v>
      </c>
      <c r="M15" s="55">
        <v>1893</v>
      </c>
      <c r="N15" s="55">
        <v>352</v>
      </c>
      <c r="O15" s="146" t="s">
        <v>71</v>
      </c>
      <c r="P15" s="2"/>
      <c r="Q15" s="1"/>
    </row>
    <row r="16" spans="1:17" s="27" customFormat="1" ht="31.5" x14ac:dyDescent="0.25">
      <c r="A16" s="59" t="s">
        <v>16</v>
      </c>
      <c r="B16" s="78" t="s">
        <v>181</v>
      </c>
      <c r="C16" s="60">
        <f t="shared" si="2"/>
        <v>13205</v>
      </c>
      <c r="D16" s="61">
        <v>12</v>
      </c>
      <c r="E16" s="61">
        <v>1945</v>
      </c>
      <c r="F16" s="61">
        <v>2041</v>
      </c>
      <c r="G16" s="61">
        <v>1489</v>
      </c>
      <c r="H16" s="61">
        <v>1583</v>
      </c>
      <c r="I16" s="61">
        <v>1706</v>
      </c>
      <c r="J16" s="61">
        <v>1627</v>
      </c>
      <c r="K16" s="61">
        <v>1190</v>
      </c>
      <c r="L16" s="61">
        <v>983</v>
      </c>
      <c r="M16" s="61">
        <v>550</v>
      </c>
      <c r="N16" s="61">
        <v>79</v>
      </c>
      <c r="O16" s="147" t="s">
        <v>72</v>
      </c>
      <c r="P16" s="2"/>
      <c r="Q16" s="1"/>
    </row>
    <row r="17" spans="1:17" s="27" customFormat="1" x14ac:dyDescent="0.25">
      <c r="A17" s="63" t="s">
        <v>22</v>
      </c>
      <c r="B17" s="57" t="s">
        <v>57</v>
      </c>
      <c r="C17" s="48">
        <f t="shared" si="2"/>
        <v>19664</v>
      </c>
      <c r="D17" s="55" t="s">
        <v>249</v>
      </c>
      <c r="E17" s="55">
        <v>1120</v>
      </c>
      <c r="F17" s="55">
        <v>4300</v>
      </c>
      <c r="G17" s="55">
        <v>3192</v>
      </c>
      <c r="H17" s="55">
        <v>2906</v>
      </c>
      <c r="I17" s="55">
        <v>2417</v>
      </c>
      <c r="J17" s="55">
        <v>1948</v>
      </c>
      <c r="K17" s="55">
        <v>1438</v>
      </c>
      <c r="L17" s="55">
        <v>1328</v>
      </c>
      <c r="M17" s="55">
        <v>893</v>
      </c>
      <c r="N17" s="55">
        <v>122</v>
      </c>
      <c r="O17" s="146" t="s">
        <v>73</v>
      </c>
      <c r="P17" s="2"/>
      <c r="Q17" s="1"/>
    </row>
    <row r="18" spans="1:17" s="27" customFormat="1" ht="21" x14ac:dyDescent="0.25">
      <c r="A18" s="59" t="s">
        <v>17</v>
      </c>
      <c r="B18" s="78" t="s">
        <v>58</v>
      </c>
      <c r="C18" s="60">
        <f t="shared" si="2"/>
        <v>11947</v>
      </c>
      <c r="D18" s="61" t="s">
        <v>249</v>
      </c>
      <c r="E18" s="61">
        <v>340</v>
      </c>
      <c r="F18" s="61">
        <v>1426</v>
      </c>
      <c r="G18" s="61">
        <v>1421</v>
      </c>
      <c r="H18" s="61">
        <v>1807</v>
      </c>
      <c r="I18" s="61">
        <v>2092</v>
      </c>
      <c r="J18" s="61">
        <v>1814</v>
      </c>
      <c r="K18" s="61">
        <v>1276</v>
      </c>
      <c r="L18" s="61">
        <v>902</v>
      </c>
      <c r="M18" s="61">
        <v>761</v>
      </c>
      <c r="N18" s="61">
        <v>108</v>
      </c>
      <c r="O18" s="147" t="s">
        <v>74</v>
      </c>
      <c r="P18" s="2"/>
      <c r="Q18" s="1"/>
    </row>
    <row r="19" spans="1:17" x14ac:dyDescent="0.25">
      <c r="A19" s="63" t="s">
        <v>18</v>
      </c>
      <c r="B19" s="57" t="s">
        <v>59</v>
      </c>
      <c r="C19" s="48">
        <f t="shared" si="2"/>
        <v>2381</v>
      </c>
      <c r="D19" s="55" t="s">
        <v>249</v>
      </c>
      <c r="E19" s="55">
        <v>63</v>
      </c>
      <c r="F19" s="55">
        <v>201</v>
      </c>
      <c r="G19" s="55">
        <v>231</v>
      </c>
      <c r="H19" s="55">
        <v>301</v>
      </c>
      <c r="I19" s="55">
        <v>319</v>
      </c>
      <c r="J19" s="55">
        <v>325</v>
      </c>
      <c r="K19" s="55">
        <v>297</v>
      </c>
      <c r="L19" s="55">
        <v>280</v>
      </c>
      <c r="M19" s="55">
        <v>255</v>
      </c>
      <c r="N19" s="55">
        <v>109</v>
      </c>
      <c r="O19" s="146" t="s">
        <v>75</v>
      </c>
      <c r="Q19" s="1"/>
    </row>
    <row r="20" spans="1:17" ht="13.75" customHeight="1" x14ac:dyDescent="0.25">
      <c r="A20" s="59" t="s">
        <v>19</v>
      </c>
      <c r="B20" s="78" t="s">
        <v>60</v>
      </c>
      <c r="C20" s="60">
        <f t="shared" si="2"/>
        <v>15610</v>
      </c>
      <c r="D20" s="61" t="s">
        <v>249</v>
      </c>
      <c r="E20" s="61">
        <v>585</v>
      </c>
      <c r="F20" s="61">
        <v>2830</v>
      </c>
      <c r="G20" s="61">
        <v>2445</v>
      </c>
      <c r="H20" s="61">
        <v>2502</v>
      </c>
      <c r="I20" s="61">
        <v>2161</v>
      </c>
      <c r="J20" s="61">
        <v>1607</v>
      </c>
      <c r="K20" s="61">
        <v>1045</v>
      </c>
      <c r="L20" s="61">
        <v>1021</v>
      </c>
      <c r="M20" s="61">
        <v>923</v>
      </c>
      <c r="N20" s="61">
        <v>491</v>
      </c>
      <c r="O20" s="147" t="s">
        <v>76</v>
      </c>
      <c r="Q20" s="1"/>
    </row>
    <row r="21" spans="1:17" ht="21" x14ac:dyDescent="0.25">
      <c r="A21" s="59" t="s">
        <v>20</v>
      </c>
      <c r="B21" s="78" t="s">
        <v>61</v>
      </c>
      <c r="C21" s="60">
        <f t="shared" si="2"/>
        <v>13734</v>
      </c>
      <c r="D21" s="61" t="s">
        <v>249</v>
      </c>
      <c r="E21" s="61">
        <v>1118</v>
      </c>
      <c r="F21" s="61">
        <v>2243</v>
      </c>
      <c r="G21" s="61">
        <v>1974</v>
      </c>
      <c r="H21" s="61">
        <v>2241</v>
      </c>
      <c r="I21" s="61">
        <v>2036</v>
      </c>
      <c r="J21" s="61">
        <v>1521</v>
      </c>
      <c r="K21" s="61">
        <v>1074</v>
      </c>
      <c r="L21" s="61">
        <v>890</v>
      </c>
      <c r="M21" s="61">
        <v>529</v>
      </c>
      <c r="N21" s="61">
        <v>108</v>
      </c>
      <c r="O21" s="147" t="s">
        <v>77</v>
      </c>
      <c r="Q21" s="1"/>
    </row>
    <row r="22" spans="1:17" ht="21" x14ac:dyDescent="0.25">
      <c r="A22" s="59" t="s">
        <v>21</v>
      </c>
      <c r="B22" s="78" t="s">
        <v>62</v>
      </c>
      <c r="C22" s="60">
        <f t="shared" si="2"/>
        <v>47703</v>
      </c>
      <c r="D22" s="61" t="s">
        <v>249</v>
      </c>
      <c r="E22" s="61">
        <v>1114</v>
      </c>
      <c r="F22" s="61">
        <v>3447</v>
      </c>
      <c r="G22" s="61">
        <v>4167</v>
      </c>
      <c r="H22" s="61">
        <v>5817</v>
      </c>
      <c r="I22" s="61">
        <v>5896</v>
      </c>
      <c r="J22" s="61">
        <v>7012</v>
      </c>
      <c r="K22" s="61">
        <v>8197</v>
      </c>
      <c r="L22" s="61">
        <v>5888</v>
      </c>
      <c r="M22" s="61">
        <v>5329</v>
      </c>
      <c r="N22" s="61">
        <v>836</v>
      </c>
      <c r="O22" s="147" t="s">
        <v>78</v>
      </c>
      <c r="Q22" s="1"/>
    </row>
    <row r="23" spans="1:17" x14ac:dyDescent="0.25">
      <c r="A23" s="63" t="s">
        <v>49</v>
      </c>
      <c r="B23" s="64" t="s">
        <v>25</v>
      </c>
      <c r="C23" s="48">
        <f t="shared" si="2"/>
        <v>46938</v>
      </c>
      <c r="D23" s="55" t="s">
        <v>249</v>
      </c>
      <c r="E23" s="55">
        <v>367</v>
      </c>
      <c r="F23" s="55">
        <v>3348</v>
      </c>
      <c r="G23" s="55">
        <v>4037</v>
      </c>
      <c r="H23" s="55">
        <v>6144</v>
      </c>
      <c r="I23" s="55">
        <v>8354</v>
      </c>
      <c r="J23" s="55">
        <v>7426</v>
      </c>
      <c r="K23" s="55">
        <v>6544</v>
      </c>
      <c r="L23" s="55">
        <v>5180</v>
      </c>
      <c r="M23" s="55">
        <v>4690</v>
      </c>
      <c r="N23" s="55">
        <v>848</v>
      </c>
      <c r="O23" s="148" t="s">
        <v>27</v>
      </c>
      <c r="Q23" s="1"/>
    </row>
    <row r="24" spans="1:17" ht="12" customHeight="1" x14ac:dyDescent="0.25">
      <c r="A24" s="66" t="s">
        <v>50</v>
      </c>
      <c r="B24" s="69" t="s">
        <v>63</v>
      </c>
      <c r="C24" s="48">
        <f t="shared" si="2"/>
        <v>35792</v>
      </c>
      <c r="D24" s="55" t="s">
        <v>249</v>
      </c>
      <c r="E24" s="61">
        <v>1090</v>
      </c>
      <c r="F24" s="61">
        <v>3566</v>
      </c>
      <c r="G24" s="61">
        <v>3570</v>
      </c>
      <c r="H24" s="61">
        <v>4432</v>
      </c>
      <c r="I24" s="61">
        <v>5167</v>
      </c>
      <c r="J24" s="61">
        <v>4964</v>
      </c>
      <c r="K24" s="61">
        <v>3878</v>
      </c>
      <c r="L24" s="61">
        <v>4171</v>
      </c>
      <c r="M24" s="61">
        <v>4159</v>
      </c>
      <c r="N24" s="61">
        <v>795</v>
      </c>
      <c r="O24" s="149" t="s">
        <v>79</v>
      </c>
      <c r="Q24" s="1"/>
    </row>
    <row r="25" spans="1:17" x14ac:dyDescent="0.25">
      <c r="A25" s="66" t="s">
        <v>51</v>
      </c>
      <c r="B25" s="69" t="s">
        <v>64</v>
      </c>
      <c r="C25" s="48">
        <f t="shared" si="2"/>
        <v>9470</v>
      </c>
      <c r="D25" s="61">
        <v>24</v>
      </c>
      <c r="E25" s="61">
        <v>728</v>
      </c>
      <c r="F25" s="61">
        <v>1393</v>
      </c>
      <c r="G25" s="61">
        <v>1351</v>
      </c>
      <c r="H25" s="61">
        <v>1584</v>
      </c>
      <c r="I25" s="61">
        <v>1413</v>
      </c>
      <c r="J25" s="61">
        <v>1070</v>
      </c>
      <c r="K25" s="61">
        <v>751</v>
      </c>
      <c r="L25" s="61">
        <v>608</v>
      </c>
      <c r="M25" s="61">
        <v>461</v>
      </c>
      <c r="N25" s="61">
        <v>87</v>
      </c>
      <c r="O25" s="149" t="s">
        <v>80</v>
      </c>
      <c r="Q25" s="1"/>
    </row>
    <row r="26" spans="1:17" x14ac:dyDescent="0.25">
      <c r="A26" s="70" t="s">
        <v>52</v>
      </c>
      <c r="B26" s="67" t="s">
        <v>65</v>
      </c>
      <c r="C26" s="48">
        <f t="shared" si="2"/>
        <v>6063</v>
      </c>
      <c r="D26" s="55">
        <v>1</v>
      </c>
      <c r="E26" s="55">
        <v>260</v>
      </c>
      <c r="F26" s="55">
        <v>651</v>
      </c>
      <c r="G26" s="55">
        <v>684</v>
      </c>
      <c r="H26" s="55">
        <v>885</v>
      </c>
      <c r="I26" s="55">
        <v>983</v>
      </c>
      <c r="J26" s="55">
        <v>836</v>
      </c>
      <c r="K26" s="55">
        <v>648</v>
      </c>
      <c r="L26" s="55">
        <v>589</v>
      </c>
      <c r="M26" s="55">
        <v>437</v>
      </c>
      <c r="N26" s="55">
        <v>89</v>
      </c>
      <c r="O26" s="150" t="s">
        <v>81</v>
      </c>
      <c r="Q26" s="1"/>
    </row>
    <row r="27" spans="1:17" ht="25.5" customHeight="1" x14ac:dyDescent="0.25">
      <c r="A27" s="2"/>
      <c r="B27" s="79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2"/>
      <c r="O27" s="49"/>
      <c r="Q27" s="1"/>
    </row>
    <row r="28" spans="1:17" s="87" customFormat="1" ht="11.5" x14ac:dyDescent="0.25">
      <c r="A28" s="161" t="s">
        <v>221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96"/>
    </row>
    <row r="29" spans="1:17" s="87" customFormat="1" ht="11.25" customHeight="1" x14ac:dyDescent="0.25">
      <c r="A29" s="160" t="s">
        <v>222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96"/>
    </row>
    <row r="30" spans="1:17" ht="14.5" customHeight="1" x14ac:dyDescent="0.25">
      <c r="A30" s="162" t="s">
        <v>83</v>
      </c>
      <c r="B30" s="163"/>
      <c r="C30" s="103" t="s">
        <v>0</v>
      </c>
      <c r="D30" s="168" t="s">
        <v>177</v>
      </c>
      <c r="E30" s="170" t="s">
        <v>48</v>
      </c>
      <c r="F30" s="171" t="s">
        <v>38</v>
      </c>
      <c r="G30" s="171" t="s">
        <v>39</v>
      </c>
      <c r="H30" s="171" t="s">
        <v>40</v>
      </c>
      <c r="I30" s="171" t="s">
        <v>41</v>
      </c>
      <c r="J30" s="171" t="s">
        <v>42</v>
      </c>
      <c r="K30" s="171" t="s">
        <v>43</v>
      </c>
      <c r="L30" s="171" t="s">
        <v>44</v>
      </c>
      <c r="M30" s="171" t="s">
        <v>45</v>
      </c>
      <c r="N30" s="171" t="s">
        <v>46</v>
      </c>
      <c r="O30" s="166" t="s">
        <v>84</v>
      </c>
    </row>
    <row r="31" spans="1:17" ht="14.5" customHeight="1" x14ac:dyDescent="0.25">
      <c r="A31" s="164"/>
      <c r="B31" s="165"/>
      <c r="C31" s="131" t="s">
        <v>29</v>
      </c>
      <c r="D31" s="169"/>
      <c r="E31" s="169"/>
      <c r="F31" s="172"/>
      <c r="G31" s="172"/>
      <c r="H31" s="172"/>
      <c r="I31" s="172"/>
      <c r="J31" s="172"/>
      <c r="K31" s="172"/>
      <c r="L31" s="172"/>
      <c r="M31" s="172"/>
      <c r="N31" s="172"/>
      <c r="O31" s="167"/>
    </row>
    <row r="32" spans="1:17" ht="6.75" customHeight="1" x14ac:dyDescent="0.25">
      <c r="A32" s="2"/>
      <c r="B32" s="2"/>
      <c r="C32" s="46"/>
      <c r="D32" s="47"/>
      <c r="E32" s="47"/>
      <c r="F32" s="47"/>
      <c r="G32" s="47"/>
      <c r="H32" s="46"/>
      <c r="I32" s="46"/>
      <c r="J32" s="46"/>
      <c r="K32" s="46"/>
      <c r="L32" s="46"/>
      <c r="M32" s="46"/>
      <c r="N32" s="83"/>
    </row>
    <row r="33" spans="1:17" ht="12" customHeight="1" x14ac:dyDescent="0.25">
      <c r="A33" s="2"/>
      <c r="B33" s="2" t="s">
        <v>82</v>
      </c>
      <c r="C33" s="52">
        <f t="shared" ref="C33:N33" si="3">SUM(C35:C53)</f>
        <v>215618</v>
      </c>
      <c r="D33" s="52">
        <f t="shared" si="3"/>
        <v>19</v>
      </c>
      <c r="E33" s="52">
        <f t="shared" si="3"/>
        <v>9986</v>
      </c>
      <c r="F33" s="52">
        <f t="shared" si="3"/>
        <v>25045</v>
      </c>
      <c r="G33" s="52">
        <f t="shared" si="3"/>
        <v>24574</v>
      </c>
      <c r="H33" s="52">
        <f t="shared" si="3"/>
        <v>30923</v>
      </c>
      <c r="I33" s="52">
        <f t="shared" si="3"/>
        <v>33844</v>
      </c>
      <c r="J33" s="52">
        <f t="shared" si="3"/>
        <v>29947</v>
      </c>
      <c r="K33" s="52">
        <f t="shared" si="3"/>
        <v>23524</v>
      </c>
      <c r="L33" s="52">
        <f t="shared" si="3"/>
        <v>20033</v>
      </c>
      <c r="M33" s="52">
        <f t="shared" si="3"/>
        <v>15423</v>
      </c>
      <c r="N33" s="48">
        <f t="shared" si="3"/>
        <v>2300</v>
      </c>
      <c r="O33" s="56" t="s">
        <v>26</v>
      </c>
      <c r="P33" s="81"/>
    </row>
    <row r="34" spans="1:17" ht="5.25" customHeight="1" x14ac:dyDescent="0.25">
      <c r="A34" s="2"/>
      <c r="B34" s="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48"/>
      <c r="O34" s="80"/>
      <c r="P34" s="81"/>
    </row>
    <row r="35" spans="1:17" x14ac:dyDescent="0.25">
      <c r="A35" s="53" t="s">
        <v>8</v>
      </c>
      <c r="B35" s="54" t="s">
        <v>53</v>
      </c>
      <c r="C35" s="48">
        <f t="shared" ref="C35:C40" si="4">SUM(D35:N35)</f>
        <v>1409</v>
      </c>
      <c r="D35" s="55" t="s">
        <v>249</v>
      </c>
      <c r="E35" s="55">
        <v>36</v>
      </c>
      <c r="F35" s="55">
        <v>113</v>
      </c>
      <c r="G35" s="55">
        <v>129</v>
      </c>
      <c r="H35" s="55">
        <v>224</v>
      </c>
      <c r="I35" s="55">
        <v>194</v>
      </c>
      <c r="J35" s="55">
        <v>194</v>
      </c>
      <c r="K35" s="55">
        <v>153</v>
      </c>
      <c r="L35" s="55">
        <v>208</v>
      </c>
      <c r="M35" s="55">
        <v>136</v>
      </c>
      <c r="N35" s="55">
        <v>22</v>
      </c>
      <c r="O35" s="56" t="s">
        <v>66</v>
      </c>
      <c r="P35" s="81"/>
    </row>
    <row r="36" spans="1:17" x14ac:dyDescent="0.25">
      <c r="A36" s="53" t="s">
        <v>9</v>
      </c>
      <c r="B36" s="57" t="s">
        <v>54</v>
      </c>
      <c r="C36" s="48">
        <f t="shared" si="4"/>
        <v>877</v>
      </c>
      <c r="D36" s="55" t="s">
        <v>249</v>
      </c>
      <c r="E36" s="55">
        <v>12</v>
      </c>
      <c r="F36" s="55">
        <v>59</v>
      </c>
      <c r="G36" s="55">
        <v>83</v>
      </c>
      <c r="H36" s="55">
        <v>111</v>
      </c>
      <c r="I36" s="55">
        <v>94</v>
      </c>
      <c r="J36" s="55">
        <v>97</v>
      </c>
      <c r="K36" s="55">
        <v>102</v>
      </c>
      <c r="L36" s="55">
        <v>164</v>
      </c>
      <c r="M36" s="55">
        <v>138</v>
      </c>
      <c r="N36" s="55">
        <v>17</v>
      </c>
      <c r="O36" s="58" t="s">
        <v>67</v>
      </c>
      <c r="P36" s="81"/>
    </row>
    <row r="37" spans="1:17" x14ac:dyDescent="0.25">
      <c r="A37" s="53" t="s">
        <v>10</v>
      </c>
      <c r="B37" s="57" t="s">
        <v>23</v>
      </c>
      <c r="C37" s="48">
        <f t="shared" si="4"/>
        <v>33522</v>
      </c>
      <c r="D37" s="55">
        <v>5</v>
      </c>
      <c r="E37" s="55">
        <v>2335</v>
      </c>
      <c r="F37" s="55">
        <v>4084</v>
      </c>
      <c r="G37" s="55">
        <v>3812</v>
      </c>
      <c r="H37" s="55">
        <v>4792</v>
      </c>
      <c r="I37" s="55">
        <v>5461</v>
      </c>
      <c r="J37" s="55">
        <v>4906</v>
      </c>
      <c r="K37" s="55">
        <v>3820</v>
      </c>
      <c r="L37" s="55">
        <v>2846</v>
      </c>
      <c r="M37" s="55">
        <v>1306</v>
      </c>
      <c r="N37" s="55">
        <v>155</v>
      </c>
      <c r="O37" s="58" t="s">
        <v>28</v>
      </c>
      <c r="P37" s="81"/>
    </row>
    <row r="38" spans="1:17" ht="27.75" customHeight="1" x14ac:dyDescent="0.25">
      <c r="A38" s="59" t="s">
        <v>11</v>
      </c>
      <c r="B38" s="78" t="s">
        <v>180</v>
      </c>
      <c r="C38" s="60">
        <f t="shared" si="4"/>
        <v>1895</v>
      </c>
      <c r="D38" s="61" t="s">
        <v>249</v>
      </c>
      <c r="E38" s="61">
        <v>8</v>
      </c>
      <c r="F38" s="61">
        <v>98</v>
      </c>
      <c r="G38" s="61">
        <v>155</v>
      </c>
      <c r="H38" s="61">
        <v>252</v>
      </c>
      <c r="I38" s="61">
        <v>281</v>
      </c>
      <c r="J38" s="61">
        <v>255</v>
      </c>
      <c r="K38" s="61">
        <v>237</v>
      </c>
      <c r="L38" s="61">
        <v>312</v>
      </c>
      <c r="M38" s="61">
        <v>276</v>
      </c>
      <c r="N38" s="61">
        <v>21</v>
      </c>
      <c r="O38" s="62" t="s">
        <v>68</v>
      </c>
      <c r="P38" s="81"/>
    </row>
    <row r="39" spans="1:17" ht="31.5" x14ac:dyDescent="0.25">
      <c r="A39" s="59" t="s">
        <v>12</v>
      </c>
      <c r="B39" s="78" t="s">
        <v>179</v>
      </c>
      <c r="C39" s="60">
        <f t="shared" si="4"/>
        <v>1280</v>
      </c>
      <c r="D39" s="61" t="s">
        <v>249</v>
      </c>
      <c r="E39" s="61">
        <v>17</v>
      </c>
      <c r="F39" s="61">
        <v>62</v>
      </c>
      <c r="G39" s="61">
        <v>119</v>
      </c>
      <c r="H39" s="61">
        <v>172</v>
      </c>
      <c r="I39" s="61">
        <v>195</v>
      </c>
      <c r="J39" s="61">
        <v>184</v>
      </c>
      <c r="K39" s="61">
        <v>153</v>
      </c>
      <c r="L39" s="61">
        <v>172</v>
      </c>
      <c r="M39" s="61">
        <v>175</v>
      </c>
      <c r="N39" s="61">
        <v>31</v>
      </c>
      <c r="O39" s="62" t="s">
        <v>69</v>
      </c>
      <c r="P39" s="81"/>
    </row>
    <row r="40" spans="1:17" x14ac:dyDescent="0.25">
      <c r="A40" s="63" t="s">
        <v>13</v>
      </c>
      <c r="B40" s="57" t="s">
        <v>24</v>
      </c>
      <c r="C40" s="48">
        <f t="shared" si="4"/>
        <v>2410</v>
      </c>
      <c r="D40" s="55">
        <v>1</v>
      </c>
      <c r="E40" s="55">
        <v>59</v>
      </c>
      <c r="F40" s="55">
        <v>327</v>
      </c>
      <c r="G40" s="55">
        <v>342</v>
      </c>
      <c r="H40" s="55">
        <v>375</v>
      </c>
      <c r="I40" s="55">
        <v>335</v>
      </c>
      <c r="J40" s="55">
        <v>260</v>
      </c>
      <c r="K40" s="55">
        <v>221</v>
      </c>
      <c r="L40" s="55">
        <v>261</v>
      </c>
      <c r="M40" s="55">
        <v>169</v>
      </c>
      <c r="N40" s="55">
        <v>60</v>
      </c>
      <c r="O40" s="58" t="s">
        <v>47</v>
      </c>
      <c r="P40" s="81"/>
    </row>
    <row r="41" spans="1:17" s="27" customFormat="1" ht="22.75" customHeight="1" x14ac:dyDescent="0.25">
      <c r="A41" s="59" t="s">
        <v>14</v>
      </c>
      <c r="B41" s="78" t="s">
        <v>55</v>
      </c>
      <c r="C41" s="60">
        <f t="shared" ref="C41:C52" si="5">SUM(D41:N41)</f>
        <v>45505</v>
      </c>
      <c r="D41" s="61">
        <v>3</v>
      </c>
      <c r="E41" s="61">
        <v>3359</v>
      </c>
      <c r="F41" s="61">
        <v>5971</v>
      </c>
      <c r="G41" s="61">
        <v>5657</v>
      </c>
      <c r="H41" s="61">
        <v>7225</v>
      </c>
      <c r="I41" s="61">
        <v>7455</v>
      </c>
      <c r="J41" s="61">
        <v>6180</v>
      </c>
      <c r="K41" s="61">
        <v>4512</v>
      </c>
      <c r="L41" s="61">
        <v>3227</v>
      </c>
      <c r="M41" s="61">
        <v>1625</v>
      </c>
      <c r="N41" s="61">
        <v>291</v>
      </c>
      <c r="O41" s="62" t="s">
        <v>70</v>
      </c>
      <c r="P41" s="81"/>
      <c r="Q41" s="2"/>
    </row>
    <row r="42" spans="1:17" s="27" customFormat="1" x14ac:dyDescent="0.25">
      <c r="A42" s="63" t="s">
        <v>15</v>
      </c>
      <c r="B42" s="57" t="s">
        <v>56</v>
      </c>
      <c r="C42" s="48">
        <f t="shared" si="5"/>
        <v>4206</v>
      </c>
      <c r="D42" s="55" t="s">
        <v>249</v>
      </c>
      <c r="E42" s="55">
        <v>110</v>
      </c>
      <c r="F42" s="55">
        <v>396</v>
      </c>
      <c r="G42" s="55">
        <v>436</v>
      </c>
      <c r="H42" s="55">
        <v>571</v>
      </c>
      <c r="I42" s="55">
        <v>537</v>
      </c>
      <c r="J42" s="55">
        <v>563</v>
      </c>
      <c r="K42" s="55">
        <v>522</v>
      </c>
      <c r="L42" s="55">
        <v>549</v>
      </c>
      <c r="M42" s="55">
        <v>466</v>
      </c>
      <c r="N42" s="55">
        <v>56</v>
      </c>
      <c r="O42" s="58" t="s">
        <v>71</v>
      </c>
      <c r="P42" s="81"/>
      <c r="Q42" s="2"/>
    </row>
    <row r="43" spans="1:17" s="27" customFormat="1" ht="31.5" x14ac:dyDescent="0.25">
      <c r="A43" s="59" t="s">
        <v>16</v>
      </c>
      <c r="B43" s="78" t="s">
        <v>181</v>
      </c>
      <c r="C43" s="60">
        <f t="shared" si="5"/>
        <v>7365</v>
      </c>
      <c r="D43" s="61">
        <v>5</v>
      </c>
      <c r="E43" s="61">
        <v>874</v>
      </c>
      <c r="F43" s="61">
        <v>971</v>
      </c>
      <c r="G43" s="61">
        <v>732</v>
      </c>
      <c r="H43" s="61">
        <v>811</v>
      </c>
      <c r="I43" s="61">
        <v>1039</v>
      </c>
      <c r="J43" s="61">
        <v>1093</v>
      </c>
      <c r="K43" s="61">
        <v>823</v>
      </c>
      <c r="L43" s="61">
        <v>654</v>
      </c>
      <c r="M43" s="61">
        <v>335</v>
      </c>
      <c r="N43" s="61">
        <v>28</v>
      </c>
      <c r="O43" s="62" t="s">
        <v>72</v>
      </c>
      <c r="P43" s="81"/>
      <c r="Q43" s="2"/>
    </row>
    <row r="44" spans="1:17" s="27" customFormat="1" x14ac:dyDescent="0.25">
      <c r="A44" s="63" t="s">
        <v>22</v>
      </c>
      <c r="B44" s="57" t="s">
        <v>57</v>
      </c>
      <c r="C44" s="48">
        <f t="shared" si="5"/>
        <v>7812</v>
      </c>
      <c r="D44" s="55" t="s">
        <v>249</v>
      </c>
      <c r="E44" s="55">
        <v>360</v>
      </c>
      <c r="F44" s="55">
        <v>1737</v>
      </c>
      <c r="G44" s="55">
        <v>1350</v>
      </c>
      <c r="H44" s="55">
        <v>1211</v>
      </c>
      <c r="I44" s="55">
        <v>913</v>
      </c>
      <c r="J44" s="55">
        <v>739</v>
      </c>
      <c r="K44" s="55">
        <v>583</v>
      </c>
      <c r="L44" s="55">
        <v>490</v>
      </c>
      <c r="M44" s="55">
        <v>383</v>
      </c>
      <c r="N44" s="55">
        <v>46</v>
      </c>
      <c r="O44" s="58" t="s">
        <v>73</v>
      </c>
      <c r="P44" s="81"/>
      <c r="Q44" s="2"/>
    </row>
    <row r="45" spans="1:17" s="27" customFormat="1" ht="21" x14ac:dyDescent="0.25">
      <c r="A45" s="59" t="s">
        <v>17</v>
      </c>
      <c r="B45" s="78" t="s">
        <v>58</v>
      </c>
      <c r="C45" s="60">
        <f t="shared" si="5"/>
        <v>7840</v>
      </c>
      <c r="D45" s="61" t="s">
        <v>249</v>
      </c>
      <c r="E45" s="61">
        <v>247</v>
      </c>
      <c r="F45" s="61">
        <v>1017</v>
      </c>
      <c r="G45" s="61">
        <v>977</v>
      </c>
      <c r="H45" s="61">
        <v>1202</v>
      </c>
      <c r="I45" s="61">
        <v>1269</v>
      </c>
      <c r="J45" s="61">
        <v>1159</v>
      </c>
      <c r="K45" s="61">
        <v>811</v>
      </c>
      <c r="L45" s="61">
        <v>586</v>
      </c>
      <c r="M45" s="61">
        <v>515</v>
      </c>
      <c r="N45" s="61">
        <v>57</v>
      </c>
      <c r="O45" s="62" t="s">
        <v>74</v>
      </c>
      <c r="P45" s="81"/>
      <c r="Q45" s="2"/>
    </row>
    <row r="46" spans="1:17" x14ac:dyDescent="0.25">
      <c r="A46" s="63" t="s">
        <v>18</v>
      </c>
      <c r="B46" s="57" t="s">
        <v>59</v>
      </c>
      <c r="C46" s="48">
        <f t="shared" si="5"/>
        <v>879</v>
      </c>
      <c r="D46" s="55" t="s">
        <v>249</v>
      </c>
      <c r="E46" s="55">
        <v>23</v>
      </c>
      <c r="F46" s="55">
        <v>93</v>
      </c>
      <c r="G46" s="55">
        <v>109</v>
      </c>
      <c r="H46" s="55">
        <v>120</v>
      </c>
      <c r="I46" s="55">
        <v>104</v>
      </c>
      <c r="J46" s="55">
        <v>143</v>
      </c>
      <c r="K46" s="55">
        <v>94</v>
      </c>
      <c r="L46" s="55">
        <v>85</v>
      </c>
      <c r="M46" s="55">
        <v>74</v>
      </c>
      <c r="N46" s="55">
        <v>34</v>
      </c>
      <c r="O46" s="58" t="s">
        <v>75</v>
      </c>
      <c r="P46" s="81"/>
    </row>
    <row r="47" spans="1:17" ht="21" x14ac:dyDescent="0.25">
      <c r="A47" s="59" t="s">
        <v>19</v>
      </c>
      <c r="B47" s="78" t="s">
        <v>60</v>
      </c>
      <c r="C47" s="60">
        <f t="shared" si="5"/>
        <v>7673</v>
      </c>
      <c r="D47" s="61" t="s">
        <v>249</v>
      </c>
      <c r="E47" s="61">
        <v>274</v>
      </c>
      <c r="F47" s="61">
        <v>1630</v>
      </c>
      <c r="G47" s="61">
        <v>1316</v>
      </c>
      <c r="H47" s="61">
        <v>1196</v>
      </c>
      <c r="I47" s="61">
        <v>1035</v>
      </c>
      <c r="J47" s="61">
        <v>702</v>
      </c>
      <c r="K47" s="61">
        <v>491</v>
      </c>
      <c r="L47" s="61">
        <v>483</v>
      </c>
      <c r="M47" s="61">
        <v>393</v>
      </c>
      <c r="N47" s="61">
        <v>153</v>
      </c>
      <c r="O47" s="62" t="s">
        <v>76</v>
      </c>
      <c r="P47" s="81"/>
    </row>
    <row r="48" spans="1:17" ht="21" x14ac:dyDescent="0.25">
      <c r="A48" s="59" t="s">
        <v>20</v>
      </c>
      <c r="B48" s="78" t="s">
        <v>61</v>
      </c>
      <c r="C48" s="60">
        <f t="shared" si="5"/>
        <v>5572</v>
      </c>
      <c r="D48" s="61" t="s">
        <v>249</v>
      </c>
      <c r="E48" s="61">
        <v>412</v>
      </c>
      <c r="F48" s="61">
        <v>974</v>
      </c>
      <c r="G48" s="61">
        <v>812</v>
      </c>
      <c r="H48" s="61">
        <v>962</v>
      </c>
      <c r="I48" s="61">
        <v>851</v>
      </c>
      <c r="J48" s="61">
        <v>551</v>
      </c>
      <c r="K48" s="61">
        <v>415</v>
      </c>
      <c r="L48" s="61">
        <v>327</v>
      </c>
      <c r="M48" s="61">
        <v>228</v>
      </c>
      <c r="N48" s="61">
        <v>40</v>
      </c>
      <c r="O48" s="62" t="s">
        <v>77</v>
      </c>
      <c r="P48" s="81"/>
    </row>
    <row r="49" spans="1:16" ht="21" x14ac:dyDescent="0.25">
      <c r="A49" s="59" t="s">
        <v>21</v>
      </c>
      <c r="B49" s="78" t="s">
        <v>62</v>
      </c>
      <c r="C49" s="60">
        <f t="shared" si="5"/>
        <v>19243</v>
      </c>
      <c r="D49" s="61" t="s">
        <v>249</v>
      </c>
      <c r="E49" s="61">
        <v>173</v>
      </c>
      <c r="F49" s="61">
        <v>1073</v>
      </c>
      <c r="G49" s="61">
        <v>1551</v>
      </c>
      <c r="H49" s="61">
        <v>2467</v>
      </c>
      <c r="I49" s="61">
        <v>2829</v>
      </c>
      <c r="J49" s="61">
        <v>2764</v>
      </c>
      <c r="K49" s="61">
        <v>2430</v>
      </c>
      <c r="L49" s="61">
        <v>2704</v>
      </c>
      <c r="M49" s="61">
        <v>2848</v>
      </c>
      <c r="N49" s="61">
        <v>404</v>
      </c>
      <c r="O49" s="62" t="s">
        <v>78</v>
      </c>
      <c r="P49" s="81"/>
    </row>
    <row r="50" spans="1:16" ht="11.25" customHeight="1" x14ac:dyDescent="0.25">
      <c r="A50" s="63" t="s">
        <v>49</v>
      </c>
      <c r="B50" s="64" t="s">
        <v>25</v>
      </c>
      <c r="C50" s="48">
        <f t="shared" si="5"/>
        <v>34075</v>
      </c>
      <c r="D50" s="55" t="s">
        <v>249</v>
      </c>
      <c r="E50" s="55">
        <v>285</v>
      </c>
      <c r="F50" s="55">
        <v>2653</v>
      </c>
      <c r="G50" s="55">
        <v>3195</v>
      </c>
      <c r="H50" s="55">
        <v>4731</v>
      </c>
      <c r="I50" s="55">
        <v>6320</v>
      </c>
      <c r="J50" s="55">
        <v>5492</v>
      </c>
      <c r="K50" s="55">
        <v>4631</v>
      </c>
      <c r="L50" s="55">
        <v>3450</v>
      </c>
      <c r="M50" s="55">
        <v>2948</v>
      </c>
      <c r="N50" s="55">
        <v>370</v>
      </c>
      <c r="O50" s="65" t="s">
        <v>27</v>
      </c>
      <c r="P50" s="81"/>
    </row>
    <row r="51" spans="1:16" ht="14.25" customHeight="1" x14ac:dyDescent="0.25">
      <c r="A51" s="66" t="s">
        <v>50</v>
      </c>
      <c r="B51" s="69" t="s">
        <v>63</v>
      </c>
      <c r="C51" s="48">
        <f t="shared" si="5"/>
        <v>25221</v>
      </c>
      <c r="D51" s="55" t="s">
        <v>249</v>
      </c>
      <c r="E51" s="61">
        <v>761</v>
      </c>
      <c r="F51" s="61">
        <v>2435</v>
      </c>
      <c r="G51" s="61">
        <v>2445</v>
      </c>
      <c r="H51" s="61">
        <v>2979</v>
      </c>
      <c r="I51" s="61">
        <v>3595</v>
      </c>
      <c r="J51" s="61">
        <v>3689</v>
      </c>
      <c r="K51" s="61">
        <v>2842</v>
      </c>
      <c r="L51" s="61">
        <v>2998</v>
      </c>
      <c r="M51" s="61">
        <v>3030</v>
      </c>
      <c r="N51" s="61">
        <v>447</v>
      </c>
      <c r="O51" s="68" t="s">
        <v>79</v>
      </c>
      <c r="P51" s="81"/>
    </row>
    <row r="52" spans="1:16" x14ac:dyDescent="0.25">
      <c r="A52" s="66" t="s">
        <v>51</v>
      </c>
      <c r="B52" s="69" t="s">
        <v>64</v>
      </c>
      <c r="C52" s="48">
        <f t="shared" si="5"/>
        <v>6028</v>
      </c>
      <c r="D52" s="61">
        <v>4</v>
      </c>
      <c r="E52" s="61">
        <v>485</v>
      </c>
      <c r="F52" s="61">
        <v>1010</v>
      </c>
      <c r="G52" s="61">
        <v>997</v>
      </c>
      <c r="H52" s="61">
        <v>1096</v>
      </c>
      <c r="I52" s="61">
        <v>894</v>
      </c>
      <c r="J52" s="61">
        <v>618</v>
      </c>
      <c r="K52" s="61">
        <v>398</v>
      </c>
      <c r="L52" s="61">
        <v>278</v>
      </c>
      <c r="M52" s="61">
        <v>219</v>
      </c>
      <c r="N52" s="61">
        <v>29</v>
      </c>
      <c r="O52" s="68" t="s">
        <v>80</v>
      </c>
      <c r="P52" s="81"/>
    </row>
    <row r="53" spans="1:16" x14ac:dyDescent="0.25">
      <c r="A53" s="70" t="s">
        <v>52</v>
      </c>
      <c r="B53" s="67" t="s">
        <v>65</v>
      </c>
      <c r="C53" s="48">
        <f>SUM(D53:N53)</f>
        <v>2806</v>
      </c>
      <c r="D53" s="55">
        <v>1</v>
      </c>
      <c r="E53" s="55">
        <v>156</v>
      </c>
      <c r="F53" s="55">
        <v>342</v>
      </c>
      <c r="G53" s="55">
        <v>357</v>
      </c>
      <c r="H53" s="55">
        <v>426</v>
      </c>
      <c r="I53" s="55">
        <v>443</v>
      </c>
      <c r="J53" s="55">
        <v>358</v>
      </c>
      <c r="K53" s="55">
        <v>286</v>
      </c>
      <c r="L53" s="55">
        <v>239</v>
      </c>
      <c r="M53" s="55">
        <v>159</v>
      </c>
      <c r="N53" s="55">
        <v>39</v>
      </c>
      <c r="O53" s="71" t="s">
        <v>81</v>
      </c>
      <c r="P53" s="81"/>
    </row>
    <row r="54" spans="1:16" ht="7" customHeight="1" x14ac:dyDescent="0.25">
      <c r="A54" s="2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82"/>
      <c r="O54" s="49"/>
    </row>
    <row r="55" spans="1:16" x14ac:dyDescent="0.25">
      <c r="A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82"/>
    </row>
    <row r="56" spans="1:16" s="20" customFormat="1" x14ac:dyDescent="0.25">
      <c r="B56" s="1"/>
      <c r="N56" s="82"/>
    </row>
    <row r="57" spans="1:16" s="20" customFormat="1" x14ac:dyDescent="0.25">
      <c r="B57" s="1"/>
      <c r="N57" s="82"/>
    </row>
    <row r="58" spans="1:16" s="20" customFormat="1" x14ac:dyDescent="0.25">
      <c r="B58" s="1"/>
      <c r="N58" s="82"/>
    </row>
    <row r="59" spans="1:16" s="20" customFormat="1" x14ac:dyDescent="0.25">
      <c r="B59" s="1"/>
      <c r="N59" s="82"/>
    </row>
    <row r="60" spans="1:16" s="20" customFormat="1" x14ac:dyDescent="0.25">
      <c r="B60" s="1"/>
      <c r="N60" s="82"/>
    </row>
  </sheetData>
  <mergeCells count="30">
    <mergeCell ref="A1:O1"/>
    <mergeCell ref="A2:O2"/>
    <mergeCell ref="A28:O28"/>
    <mergeCell ref="A29:O29"/>
    <mergeCell ref="D3:D4"/>
    <mergeCell ref="E3:E4"/>
    <mergeCell ref="F3:F4"/>
    <mergeCell ref="G3:G4"/>
    <mergeCell ref="H3:H4"/>
    <mergeCell ref="I3:I4"/>
    <mergeCell ref="K3:K4"/>
    <mergeCell ref="L3:L4"/>
    <mergeCell ref="M3:M4"/>
    <mergeCell ref="N3:N4"/>
    <mergeCell ref="J3:J4"/>
    <mergeCell ref="D30:D31"/>
    <mergeCell ref="A3:B4"/>
    <mergeCell ref="A30:B31"/>
    <mergeCell ref="O30:O31"/>
    <mergeCell ref="O3:O4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</mergeCells>
  <phoneticPr fontId="0" type="noConversion"/>
  <printOptions horizontalCentered="1"/>
  <pageMargins left="0.39370078740157483" right="0.39370078740157483" top="0.59055118110236227" bottom="0.59055118110236227" header="0" footer="0.78740157480314965"/>
  <pageSetup paperSize="9" scale="80" orientation="portrait" horizontalDpi="300" verticalDpi="300" r:id="rId1"/>
  <headerFooter alignWithMargins="0"/>
  <ignoredErrors>
    <ignoredError sqref="D33:N33 C35:C53 C6:C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activeCell="P6" sqref="P6"/>
    </sheetView>
  </sheetViews>
  <sheetFormatPr defaultColWidth="17.54296875" defaultRowHeight="10.5" x14ac:dyDescent="0.25"/>
  <cols>
    <col min="1" max="1" width="26.1796875" style="1" customWidth="1"/>
    <col min="2" max="2" width="7.54296875" style="27" customWidth="1"/>
    <col min="3" max="13" width="7.54296875" style="1" customWidth="1"/>
    <col min="14" max="16384" width="17.54296875" style="1"/>
  </cols>
  <sheetData>
    <row r="1" spans="1:13" s="87" customFormat="1" ht="15.75" customHeight="1" x14ac:dyDescent="0.25">
      <c r="A1" s="158" t="s">
        <v>223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s="87" customFormat="1" ht="12" customHeight="1" x14ac:dyDescent="0.25">
      <c r="A2" s="173" t="s">
        <v>224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s="121" customFormat="1" ht="27" customHeight="1" x14ac:dyDescent="0.25">
      <c r="A3" s="122"/>
      <c r="B3" s="123" t="s">
        <v>0</v>
      </c>
      <c r="C3" s="174" t="s">
        <v>197</v>
      </c>
      <c r="D3" s="175"/>
      <c r="E3" s="175"/>
      <c r="F3" s="123" t="s">
        <v>1</v>
      </c>
      <c r="G3" s="123" t="s">
        <v>2</v>
      </c>
      <c r="H3" s="123" t="s">
        <v>3</v>
      </c>
      <c r="I3" s="123" t="s">
        <v>4</v>
      </c>
      <c r="J3" s="123" t="s">
        <v>5</v>
      </c>
      <c r="K3" s="123" t="s">
        <v>6</v>
      </c>
      <c r="L3" s="124" t="s">
        <v>7</v>
      </c>
    </row>
    <row r="4" spans="1:13" s="121" customFormat="1" ht="41.25" customHeight="1" x14ac:dyDescent="0.25">
      <c r="A4" s="126"/>
      <c r="B4" s="127" t="s">
        <v>29</v>
      </c>
      <c r="C4" s="128" t="s">
        <v>198</v>
      </c>
      <c r="D4" s="125" t="s">
        <v>199</v>
      </c>
      <c r="E4" s="125" t="s">
        <v>200</v>
      </c>
      <c r="F4" s="127" t="s">
        <v>30</v>
      </c>
      <c r="G4" s="129" t="s">
        <v>31</v>
      </c>
      <c r="H4" s="129" t="s">
        <v>32</v>
      </c>
      <c r="I4" s="129" t="s">
        <v>33</v>
      </c>
      <c r="J4" s="127" t="s">
        <v>34</v>
      </c>
      <c r="K4" s="129" t="s">
        <v>35</v>
      </c>
      <c r="L4" s="130" t="s">
        <v>36</v>
      </c>
    </row>
    <row r="5" spans="1:13" ht="7.5" customHeight="1" x14ac:dyDescent="0.25">
      <c r="A5" s="5"/>
    </row>
    <row r="6" spans="1:13" s="9" customFormat="1" ht="13.4" customHeight="1" x14ac:dyDescent="0.25">
      <c r="A6" s="36" t="s">
        <v>173</v>
      </c>
      <c r="B6" s="35">
        <f>SUM(B8:B17)</f>
        <v>482363</v>
      </c>
      <c r="C6" s="37">
        <f t="shared" ref="C6:L6" si="0">SUM(C8,C9,C10,C11,C12,C13,C14,C15,C16,C17)</f>
        <v>121567</v>
      </c>
      <c r="D6" s="37">
        <f t="shared" si="0"/>
        <v>3819</v>
      </c>
      <c r="E6" s="37">
        <f t="shared" si="0"/>
        <v>6855</v>
      </c>
      <c r="F6" s="37">
        <f t="shared" si="0"/>
        <v>15444</v>
      </c>
      <c r="G6" s="37">
        <f t="shared" si="0"/>
        <v>239451</v>
      </c>
      <c r="H6" s="37">
        <f t="shared" si="0"/>
        <v>6113</v>
      </c>
      <c r="I6" s="37">
        <f t="shared" si="0"/>
        <v>4837</v>
      </c>
      <c r="J6" s="37">
        <f t="shared" si="0"/>
        <v>68853</v>
      </c>
      <c r="K6" s="37">
        <f t="shared" si="0"/>
        <v>5033</v>
      </c>
      <c r="L6" s="37">
        <f t="shared" si="0"/>
        <v>21065</v>
      </c>
    </row>
    <row r="7" spans="1:13" s="12" customFormat="1" ht="6.75" customHeight="1" x14ac:dyDescent="0.25">
      <c r="A7" s="10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3" s="12" customFormat="1" ht="13.5" customHeight="1" x14ac:dyDescent="0.25">
      <c r="A8" s="19" t="s">
        <v>163</v>
      </c>
      <c r="B8" s="35">
        <f t="shared" ref="B8:B17" si="1">SUM(C8,F8:L8)</f>
        <v>32458</v>
      </c>
      <c r="C8" s="30">
        <v>6893</v>
      </c>
      <c r="D8" s="30">
        <v>206</v>
      </c>
      <c r="E8" s="30">
        <v>212</v>
      </c>
      <c r="F8" s="30">
        <v>1353</v>
      </c>
      <c r="G8" s="30">
        <v>18016</v>
      </c>
      <c r="H8" s="30">
        <v>760</v>
      </c>
      <c r="I8" s="30">
        <v>189</v>
      </c>
      <c r="J8" s="30">
        <v>3230</v>
      </c>
      <c r="K8" s="30">
        <v>144</v>
      </c>
      <c r="L8" s="30">
        <v>1873</v>
      </c>
    </row>
    <row r="9" spans="1:13" s="16" customFormat="1" ht="13.5" customHeight="1" x14ac:dyDescent="0.25">
      <c r="A9" s="34" t="s">
        <v>164</v>
      </c>
      <c r="B9" s="35">
        <f t="shared" si="1"/>
        <v>5815</v>
      </c>
      <c r="C9" s="30">
        <v>1207</v>
      </c>
      <c r="D9" s="30" t="s">
        <v>249</v>
      </c>
      <c r="E9" s="30">
        <v>50</v>
      </c>
      <c r="F9" s="30">
        <v>241</v>
      </c>
      <c r="G9" s="30">
        <v>3624</v>
      </c>
      <c r="H9" s="30">
        <v>106</v>
      </c>
      <c r="I9" s="30">
        <v>14</v>
      </c>
      <c r="J9" s="30">
        <v>372</v>
      </c>
      <c r="K9" s="30">
        <v>7</v>
      </c>
      <c r="L9" s="30">
        <v>244</v>
      </c>
    </row>
    <row r="10" spans="1:13" s="12" customFormat="1" ht="13.5" customHeight="1" x14ac:dyDescent="0.25">
      <c r="A10" s="19" t="s">
        <v>165</v>
      </c>
      <c r="B10" s="35">
        <f t="shared" si="1"/>
        <v>90518</v>
      </c>
      <c r="C10" s="30">
        <v>20011</v>
      </c>
      <c r="D10" s="30">
        <v>530</v>
      </c>
      <c r="E10" s="30">
        <v>588</v>
      </c>
      <c r="F10" s="30">
        <v>1848</v>
      </c>
      <c r="G10" s="30">
        <v>42564</v>
      </c>
      <c r="H10" s="30">
        <v>832</v>
      </c>
      <c r="I10" s="30">
        <v>978</v>
      </c>
      <c r="J10" s="30">
        <v>18409</v>
      </c>
      <c r="K10" s="30">
        <v>1019</v>
      </c>
      <c r="L10" s="30">
        <v>4857</v>
      </c>
    </row>
    <row r="11" spans="1:13" s="12" customFormat="1" ht="14.25" customHeight="1" x14ac:dyDescent="0.25">
      <c r="A11" s="19" t="s">
        <v>166</v>
      </c>
      <c r="B11" s="35">
        <f t="shared" si="1"/>
        <v>72426</v>
      </c>
      <c r="C11" s="30">
        <v>13214</v>
      </c>
      <c r="D11" s="30">
        <v>231</v>
      </c>
      <c r="E11" s="30">
        <v>445</v>
      </c>
      <c r="F11" s="30">
        <v>2798</v>
      </c>
      <c r="G11" s="30">
        <v>33102</v>
      </c>
      <c r="H11" s="30">
        <v>925</v>
      </c>
      <c r="I11" s="30">
        <v>1748</v>
      </c>
      <c r="J11" s="30">
        <v>14980</v>
      </c>
      <c r="K11" s="30">
        <v>607</v>
      </c>
      <c r="L11" s="30">
        <v>5052</v>
      </c>
    </row>
    <row r="12" spans="1:13" ht="13.5" customHeight="1" x14ac:dyDescent="0.25">
      <c r="A12" s="19" t="s">
        <v>167</v>
      </c>
      <c r="B12" s="35">
        <f t="shared" si="1"/>
        <v>6198</v>
      </c>
      <c r="C12" s="30">
        <v>1295</v>
      </c>
      <c r="D12" s="30">
        <v>45</v>
      </c>
      <c r="E12" s="30">
        <v>83</v>
      </c>
      <c r="F12" s="30">
        <v>134</v>
      </c>
      <c r="G12" s="30">
        <v>2845</v>
      </c>
      <c r="H12" s="30">
        <v>90</v>
      </c>
      <c r="I12" s="30">
        <v>61</v>
      </c>
      <c r="J12" s="30">
        <v>1467</v>
      </c>
      <c r="K12" s="30">
        <v>25</v>
      </c>
      <c r="L12" s="30">
        <v>281</v>
      </c>
    </row>
    <row r="13" spans="1:13" s="12" customFormat="1" ht="13.4" customHeight="1" x14ac:dyDescent="0.25">
      <c r="A13" s="19" t="s">
        <v>168</v>
      </c>
      <c r="B13" s="35">
        <f t="shared" si="1"/>
        <v>43040</v>
      </c>
      <c r="C13" s="30">
        <v>7473</v>
      </c>
      <c r="D13" s="30">
        <v>132</v>
      </c>
      <c r="E13" s="30">
        <v>569</v>
      </c>
      <c r="F13" s="30">
        <v>1822</v>
      </c>
      <c r="G13" s="30">
        <v>20203</v>
      </c>
      <c r="H13" s="30">
        <v>688</v>
      </c>
      <c r="I13" s="30">
        <v>244</v>
      </c>
      <c r="J13" s="30">
        <v>8794</v>
      </c>
      <c r="K13" s="30">
        <v>1033</v>
      </c>
      <c r="L13" s="30">
        <v>2783</v>
      </c>
    </row>
    <row r="14" spans="1:13" s="12" customFormat="1" ht="12.75" customHeight="1" x14ac:dyDescent="0.25">
      <c r="A14" s="19" t="s">
        <v>169</v>
      </c>
      <c r="B14" s="35">
        <f t="shared" si="1"/>
        <v>50751</v>
      </c>
      <c r="C14" s="30">
        <v>13935</v>
      </c>
      <c r="D14" s="30">
        <v>519</v>
      </c>
      <c r="E14" s="30">
        <v>594</v>
      </c>
      <c r="F14" s="30">
        <v>2595</v>
      </c>
      <c r="G14" s="30">
        <v>23722</v>
      </c>
      <c r="H14" s="30">
        <v>382</v>
      </c>
      <c r="I14" s="30">
        <v>416</v>
      </c>
      <c r="J14" s="30">
        <v>6062</v>
      </c>
      <c r="K14" s="30">
        <v>1504</v>
      </c>
      <c r="L14" s="30">
        <v>2135</v>
      </c>
    </row>
    <row r="15" spans="1:13" s="12" customFormat="1" ht="13.4" customHeight="1" x14ac:dyDescent="0.25">
      <c r="A15" s="19" t="s">
        <v>170</v>
      </c>
      <c r="B15" s="35">
        <f t="shared" si="1"/>
        <v>19344</v>
      </c>
      <c r="C15" s="30">
        <v>4766</v>
      </c>
      <c r="D15" s="30">
        <v>3</v>
      </c>
      <c r="E15" s="30">
        <v>226</v>
      </c>
      <c r="F15" s="30">
        <v>1009</v>
      </c>
      <c r="G15" s="30">
        <v>11863</v>
      </c>
      <c r="H15" s="30">
        <v>143</v>
      </c>
      <c r="I15" s="30">
        <v>83</v>
      </c>
      <c r="J15" s="30">
        <v>1280</v>
      </c>
      <c r="K15" s="30">
        <v>2</v>
      </c>
      <c r="L15" s="30">
        <v>198</v>
      </c>
    </row>
    <row r="16" spans="1:13" s="12" customFormat="1" ht="13.4" customHeight="1" x14ac:dyDescent="0.25">
      <c r="A16" s="19" t="s">
        <v>171</v>
      </c>
      <c r="B16" s="35">
        <f t="shared" si="1"/>
        <v>151636</v>
      </c>
      <c r="C16" s="30">
        <v>50266</v>
      </c>
      <c r="D16" s="30">
        <v>2151</v>
      </c>
      <c r="E16" s="30">
        <v>3972</v>
      </c>
      <c r="F16" s="30">
        <v>3108</v>
      </c>
      <c r="G16" s="30">
        <v>77784</v>
      </c>
      <c r="H16" s="30">
        <v>1803</v>
      </c>
      <c r="I16" s="30">
        <v>1061</v>
      </c>
      <c r="J16" s="30">
        <v>13603</v>
      </c>
      <c r="K16" s="30">
        <v>678</v>
      </c>
      <c r="L16" s="30">
        <v>3333</v>
      </c>
    </row>
    <row r="17" spans="1:12" s="12" customFormat="1" ht="13.4" customHeight="1" x14ac:dyDescent="0.25">
      <c r="A17" s="19" t="s">
        <v>172</v>
      </c>
      <c r="B17" s="35">
        <f t="shared" si="1"/>
        <v>10177</v>
      </c>
      <c r="C17" s="30">
        <v>2507</v>
      </c>
      <c r="D17" s="30">
        <v>2</v>
      </c>
      <c r="E17" s="30">
        <v>116</v>
      </c>
      <c r="F17" s="30">
        <v>536</v>
      </c>
      <c r="G17" s="30">
        <v>5728</v>
      </c>
      <c r="H17" s="30">
        <v>384</v>
      </c>
      <c r="I17" s="30">
        <v>43</v>
      </c>
      <c r="J17" s="30">
        <v>656</v>
      </c>
      <c r="K17" s="30">
        <v>14</v>
      </c>
      <c r="L17" s="30">
        <v>309</v>
      </c>
    </row>
    <row r="18" spans="1:12" s="12" customFormat="1" ht="13.4" customHeight="1" x14ac:dyDescent="0.25">
      <c r="A18" s="19"/>
      <c r="B18" s="38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s="97" customFormat="1" ht="13.4" customHeight="1" x14ac:dyDescent="0.25">
      <c r="A19" s="176" t="s">
        <v>225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2" s="97" customFormat="1" ht="13.4" customHeight="1" x14ac:dyDescent="0.25">
      <c r="A20" s="177" t="s">
        <v>226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</row>
    <row r="21" spans="1:12" s="121" customFormat="1" ht="27" customHeight="1" x14ac:dyDescent="0.25">
      <c r="A21" s="122"/>
      <c r="B21" s="123" t="s">
        <v>0</v>
      </c>
      <c r="C21" s="174" t="s">
        <v>197</v>
      </c>
      <c r="D21" s="175"/>
      <c r="E21" s="175"/>
      <c r="F21" s="123" t="s">
        <v>1</v>
      </c>
      <c r="G21" s="123" t="s">
        <v>2</v>
      </c>
      <c r="H21" s="123" t="s">
        <v>3</v>
      </c>
      <c r="I21" s="123" t="s">
        <v>4</v>
      </c>
      <c r="J21" s="123" t="s">
        <v>5</v>
      </c>
      <c r="K21" s="123" t="s">
        <v>6</v>
      </c>
      <c r="L21" s="124" t="s">
        <v>7</v>
      </c>
    </row>
    <row r="22" spans="1:12" s="121" customFormat="1" ht="41.25" customHeight="1" x14ac:dyDescent="0.25">
      <c r="A22" s="126"/>
      <c r="B22" s="127" t="s">
        <v>29</v>
      </c>
      <c r="C22" s="128" t="s">
        <v>198</v>
      </c>
      <c r="D22" s="125" t="s">
        <v>199</v>
      </c>
      <c r="E22" s="125" t="s">
        <v>200</v>
      </c>
      <c r="F22" s="127" t="s">
        <v>30</v>
      </c>
      <c r="G22" s="129" t="s">
        <v>31</v>
      </c>
      <c r="H22" s="129" t="s">
        <v>32</v>
      </c>
      <c r="I22" s="129" t="s">
        <v>33</v>
      </c>
      <c r="J22" s="127" t="s">
        <v>34</v>
      </c>
      <c r="K22" s="129" t="s">
        <v>35</v>
      </c>
      <c r="L22" s="130" t="s">
        <v>36</v>
      </c>
    </row>
    <row r="23" spans="1:12" x14ac:dyDescent="0.25">
      <c r="A23" s="5"/>
      <c r="B23" s="84"/>
      <c r="C23" s="85"/>
      <c r="D23" s="86"/>
      <c r="E23" s="86"/>
      <c r="F23" s="84"/>
      <c r="G23" s="85"/>
      <c r="H23" s="85"/>
      <c r="I23" s="85"/>
      <c r="J23" s="84"/>
      <c r="K23" s="85"/>
      <c r="L23" s="85"/>
    </row>
    <row r="24" spans="1:12" s="9" customFormat="1" ht="13.4" customHeight="1" x14ac:dyDescent="0.25">
      <c r="A24" s="36" t="s">
        <v>173</v>
      </c>
      <c r="B24" s="35">
        <f>SUM(C24,F24:L24)</f>
        <v>215618</v>
      </c>
      <c r="C24" s="37">
        <f t="shared" ref="C24:L24" si="2">SUM(C26,C27,C28,C29,C30,C31,C32,C33,C34,C35)</f>
        <v>70352</v>
      </c>
      <c r="D24" s="37">
        <f t="shared" si="2"/>
        <v>1791</v>
      </c>
      <c r="E24" s="37">
        <f t="shared" si="2"/>
        <v>4263</v>
      </c>
      <c r="F24" s="37">
        <f t="shared" si="2"/>
        <v>9185</v>
      </c>
      <c r="G24" s="37">
        <f t="shared" si="2"/>
        <v>99668</v>
      </c>
      <c r="H24" s="37">
        <f t="shared" si="2"/>
        <v>3479</v>
      </c>
      <c r="I24" s="37">
        <f t="shared" si="2"/>
        <v>348</v>
      </c>
      <c r="J24" s="37">
        <f t="shared" si="2"/>
        <v>20629</v>
      </c>
      <c r="K24" s="37">
        <f t="shared" si="2"/>
        <v>1818</v>
      </c>
      <c r="L24" s="37">
        <f t="shared" si="2"/>
        <v>10139</v>
      </c>
    </row>
    <row r="25" spans="1:12" s="12" customFormat="1" ht="6.75" customHeight="1" x14ac:dyDescent="0.25">
      <c r="A25" s="10"/>
      <c r="B25" s="8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12" customFormat="1" ht="13.5" customHeight="1" x14ac:dyDescent="0.25">
      <c r="A26" s="19" t="s">
        <v>163</v>
      </c>
      <c r="B26" s="35">
        <f t="shared" ref="B26:B35" si="3">SUM(C26,F26:L26)</f>
        <v>14719</v>
      </c>
      <c r="C26" s="30">
        <v>3990</v>
      </c>
      <c r="D26" s="30">
        <v>96</v>
      </c>
      <c r="E26" s="30">
        <v>126</v>
      </c>
      <c r="F26" s="30">
        <v>864</v>
      </c>
      <c r="G26" s="30">
        <v>7293</v>
      </c>
      <c r="H26" s="30">
        <v>358</v>
      </c>
      <c r="I26" s="30">
        <v>30</v>
      </c>
      <c r="J26" s="30">
        <v>1329</v>
      </c>
      <c r="K26" s="30">
        <v>26</v>
      </c>
      <c r="L26" s="30">
        <v>829</v>
      </c>
    </row>
    <row r="27" spans="1:12" s="16" customFormat="1" ht="13.5" customHeight="1" x14ac:dyDescent="0.25">
      <c r="A27" s="34" t="s">
        <v>164</v>
      </c>
      <c r="B27" s="35">
        <f t="shared" si="3"/>
        <v>2556</v>
      </c>
      <c r="C27" s="30">
        <v>672</v>
      </c>
      <c r="D27" s="30" t="s">
        <v>249</v>
      </c>
      <c r="E27" s="30">
        <v>29</v>
      </c>
      <c r="F27" s="30">
        <v>121</v>
      </c>
      <c r="G27" s="30">
        <v>1469</v>
      </c>
      <c r="H27" s="30">
        <v>64</v>
      </c>
      <c r="I27" s="30" t="s">
        <v>249</v>
      </c>
      <c r="J27" s="30">
        <v>90</v>
      </c>
      <c r="K27" s="30">
        <v>1</v>
      </c>
      <c r="L27" s="30">
        <v>139</v>
      </c>
    </row>
    <row r="28" spans="1:12" s="12" customFormat="1" ht="13.5" customHeight="1" x14ac:dyDescent="0.25">
      <c r="A28" s="19" t="s">
        <v>165</v>
      </c>
      <c r="B28" s="35">
        <f t="shared" si="3"/>
        <v>36947</v>
      </c>
      <c r="C28" s="30">
        <v>11139</v>
      </c>
      <c r="D28" s="30">
        <v>238</v>
      </c>
      <c r="E28" s="30">
        <v>369</v>
      </c>
      <c r="F28" s="30">
        <v>1127</v>
      </c>
      <c r="G28" s="30">
        <v>16614</v>
      </c>
      <c r="H28" s="30">
        <v>317</v>
      </c>
      <c r="I28" s="30">
        <v>80</v>
      </c>
      <c r="J28" s="30">
        <v>5154</v>
      </c>
      <c r="K28" s="30">
        <v>280</v>
      </c>
      <c r="L28" s="30">
        <v>2236</v>
      </c>
    </row>
    <row r="29" spans="1:12" s="12" customFormat="1" ht="14.25" customHeight="1" x14ac:dyDescent="0.25">
      <c r="A29" s="19" t="s">
        <v>166</v>
      </c>
      <c r="B29" s="35">
        <f t="shared" si="3"/>
        <v>31235</v>
      </c>
      <c r="C29" s="30">
        <v>7569</v>
      </c>
      <c r="D29" s="30">
        <v>81</v>
      </c>
      <c r="E29" s="30">
        <v>293</v>
      </c>
      <c r="F29" s="30">
        <v>1891</v>
      </c>
      <c r="G29" s="30">
        <v>13712</v>
      </c>
      <c r="H29" s="30">
        <v>549</v>
      </c>
      <c r="I29" s="30">
        <v>78</v>
      </c>
      <c r="J29" s="30">
        <v>5135</v>
      </c>
      <c r="K29" s="30">
        <v>105</v>
      </c>
      <c r="L29" s="30">
        <v>2196</v>
      </c>
    </row>
    <row r="30" spans="1:12" ht="13.5" customHeight="1" x14ac:dyDescent="0.25">
      <c r="A30" s="19" t="s">
        <v>167</v>
      </c>
      <c r="B30" s="35">
        <f t="shared" si="3"/>
        <v>2962</v>
      </c>
      <c r="C30" s="30">
        <v>740</v>
      </c>
      <c r="D30" s="30">
        <v>9</v>
      </c>
      <c r="E30" s="30">
        <v>54</v>
      </c>
      <c r="F30" s="30">
        <v>60</v>
      </c>
      <c r="G30" s="30">
        <v>1284</v>
      </c>
      <c r="H30" s="30">
        <v>66</v>
      </c>
      <c r="I30" s="30">
        <v>8</v>
      </c>
      <c r="J30" s="30">
        <v>604</v>
      </c>
      <c r="K30" s="30">
        <v>12</v>
      </c>
      <c r="L30" s="30">
        <v>188</v>
      </c>
    </row>
    <row r="31" spans="1:12" s="12" customFormat="1" ht="13.4" customHeight="1" x14ac:dyDescent="0.25">
      <c r="A31" s="19" t="s">
        <v>168</v>
      </c>
      <c r="B31" s="35">
        <f t="shared" si="3"/>
        <v>18757</v>
      </c>
      <c r="C31" s="30">
        <v>4269</v>
      </c>
      <c r="D31" s="30">
        <v>26</v>
      </c>
      <c r="E31" s="30">
        <v>363</v>
      </c>
      <c r="F31" s="30">
        <v>1105</v>
      </c>
      <c r="G31" s="30">
        <v>8472</v>
      </c>
      <c r="H31" s="30">
        <v>384</v>
      </c>
      <c r="I31" s="30">
        <v>18</v>
      </c>
      <c r="J31" s="30">
        <v>2668</v>
      </c>
      <c r="K31" s="30">
        <v>532</v>
      </c>
      <c r="L31" s="30">
        <v>1309</v>
      </c>
    </row>
    <row r="32" spans="1:12" s="12" customFormat="1" ht="12.75" customHeight="1" x14ac:dyDescent="0.25">
      <c r="A32" s="19" t="s">
        <v>169</v>
      </c>
      <c r="B32" s="35">
        <f t="shared" si="3"/>
        <v>24475</v>
      </c>
      <c r="C32" s="30">
        <v>8403</v>
      </c>
      <c r="D32" s="30">
        <v>297</v>
      </c>
      <c r="E32" s="30">
        <v>367</v>
      </c>
      <c r="F32" s="30">
        <v>1579</v>
      </c>
      <c r="G32" s="30">
        <v>10476</v>
      </c>
      <c r="H32" s="30">
        <v>224</v>
      </c>
      <c r="I32" s="30">
        <v>49</v>
      </c>
      <c r="J32" s="30">
        <v>1778</v>
      </c>
      <c r="K32" s="30">
        <v>773</v>
      </c>
      <c r="L32" s="30">
        <v>1193</v>
      </c>
    </row>
    <row r="33" spans="1:13" s="12" customFormat="1" ht="13.4" customHeight="1" x14ac:dyDescent="0.25">
      <c r="A33" s="19" t="s">
        <v>170</v>
      </c>
      <c r="B33" s="35">
        <f t="shared" si="3"/>
        <v>8193</v>
      </c>
      <c r="C33" s="30">
        <v>2969</v>
      </c>
      <c r="D33" s="30">
        <v>2</v>
      </c>
      <c r="E33" s="30">
        <v>128</v>
      </c>
      <c r="F33" s="30">
        <v>556</v>
      </c>
      <c r="G33" s="30">
        <v>4129</v>
      </c>
      <c r="H33" s="30">
        <v>80</v>
      </c>
      <c r="I33" s="30">
        <v>6</v>
      </c>
      <c r="J33" s="30">
        <v>373</v>
      </c>
      <c r="K33" s="30" t="s">
        <v>249</v>
      </c>
      <c r="L33" s="30">
        <v>80</v>
      </c>
    </row>
    <row r="34" spans="1:13" s="12" customFormat="1" ht="13.4" customHeight="1" x14ac:dyDescent="0.25">
      <c r="A34" s="19" t="s">
        <v>171</v>
      </c>
      <c r="B34" s="35">
        <f t="shared" si="3"/>
        <v>71161</v>
      </c>
      <c r="C34" s="30">
        <v>29129</v>
      </c>
      <c r="D34" s="30">
        <v>1042</v>
      </c>
      <c r="E34" s="30">
        <v>2458</v>
      </c>
      <c r="F34" s="30">
        <v>1592</v>
      </c>
      <c r="G34" s="30">
        <v>33820</v>
      </c>
      <c r="H34" s="30">
        <v>1273</v>
      </c>
      <c r="I34" s="30">
        <v>77</v>
      </c>
      <c r="J34" s="30">
        <v>3332</v>
      </c>
      <c r="K34" s="30">
        <v>88</v>
      </c>
      <c r="L34" s="30">
        <v>1850</v>
      </c>
    </row>
    <row r="35" spans="1:13" s="12" customFormat="1" ht="13.4" customHeight="1" x14ac:dyDescent="0.25">
      <c r="A35" s="19" t="s">
        <v>172</v>
      </c>
      <c r="B35" s="35">
        <f t="shared" si="3"/>
        <v>4613</v>
      </c>
      <c r="C35" s="30">
        <v>1472</v>
      </c>
      <c r="D35" s="30" t="s">
        <v>249</v>
      </c>
      <c r="E35" s="30">
        <v>76</v>
      </c>
      <c r="F35" s="30">
        <v>290</v>
      </c>
      <c r="G35" s="30">
        <v>2399</v>
      </c>
      <c r="H35" s="30">
        <v>164</v>
      </c>
      <c r="I35" s="30">
        <v>2</v>
      </c>
      <c r="J35" s="30">
        <v>166</v>
      </c>
      <c r="K35" s="30">
        <v>1</v>
      </c>
      <c r="L35" s="30">
        <v>119</v>
      </c>
    </row>
    <row r="36" spans="1:13" s="12" customFormat="1" ht="13.4" customHeight="1" x14ac:dyDescent="0.25">
      <c r="A36" s="19"/>
      <c r="B36" s="38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3" s="12" customFormat="1" ht="13.4" customHeight="1" x14ac:dyDescent="0.25">
      <c r="A37" s="19"/>
      <c r="B37" s="38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3" s="87" customFormat="1" ht="12.75" customHeight="1" x14ac:dyDescent="0.25">
      <c r="A38" s="158" t="s">
        <v>227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</row>
    <row r="39" spans="1:13" s="87" customFormat="1" ht="11.5" x14ac:dyDescent="0.25">
      <c r="A39" s="160" t="s">
        <v>228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</row>
    <row r="40" spans="1:13" ht="21" x14ac:dyDescent="0.25">
      <c r="A40" s="101"/>
      <c r="B40" s="100" t="s">
        <v>182</v>
      </c>
      <c r="C40" s="102" t="s">
        <v>201</v>
      </c>
      <c r="D40" s="118" t="s">
        <v>48</v>
      </c>
      <c r="E40" s="119" t="s">
        <v>38</v>
      </c>
      <c r="F40" s="119" t="s">
        <v>39</v>
      </c>
      <c r="G40" s="119" t="s">
        <v>40</v>
      </c>
      <c r="H40" s="119" t="s">
        <v>41</v>
      </c>
      <c r="I40" s="119" t="s">
        <v>42</v>
      </c>
      <c r="J40" s="119" t="s">
        <v>43</v>
      </c>
      <c r="K40" s="119" t="s">
        <v>44</v>
      </c>
      <c r="L40" s="119" t="s">
        <v>45</v>
      </c>
      <c r="M40" s="120" t="s">
        <v>46</v>
      </c>
    </row>
    <row r="41" spans="1:13" x14ac:dyDescent="0.25">
      <c r="A41" s="5"/>
    </row>
    <row r="42" spans="1:13" ht="13.4" customHeight="1" x14ac:dyDescent="0.25">
      <c r="A42" s="36" t="s">
        <v>173</v>
      </c>
      <c r="B42" s="33">
        <f>SUM(B44:B53)</f>
        <v>482363</v>
      </c>
      <c r="C42" s="33">
        <f t="shared" ref="C42:M42" si="4">SUM(C44:C53)</f>
        <v>70</v>
      </c>
      <c r="D42" s="33">
        <f t="shared" si="4"/>
        <v>27443</v>
      </c>
      <c r="E42" s="33">
        <f t="shared" si="4"/>
        <v>55296</v>
      </c>
      <c r="F42" s="33">
        <f t="shared" si="4"/>
        <v>53682</v>
      </c>
      <c r="G42" s="33">
        <f t="shared" si="4"/>
        <v>66211</v>
      </c>
      <c r="H42" s="33">
        <f t="shared" si="4"/>
        <v>71215</v>
      </c>
      <c r="I42" s="33">
        <f t="shared" si="4"/>
        <v>65550</v>
      </c>
      <c r="J42" s="33">
        <f t="shared" si="4"/>
        <v>54320</v>
      </c>
      <c r="K42" s="33">
        <f t="shared" si="4"/>
        <v>47325</v>
      </c>
      <c r="L42" s="33">
        <f t="shared" si="4"/>
        <v>34676</v>
      </c>
      <c r="M42" s="33">
        <f t="shared" si="4"/>
        <v>6575</v>
      </c>
    </row>
    <row r="43" spans="1:13" ht="8.25" customHeight="1" x14ac:dyDescent="0.25">
      <c r="A43" s="10"/>
      <c r="B43" s="33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3" ht="13.4" customHeight="1" x14ac:dyDescent="0.25">
      <c r="A44" s="19" t="s">
        <v>163</v>
      </c>
      <c r="B44" s="38">
        <f t="shared" ref="B44:B53" si="5">SUM(C44:M44)</f>
        <v>32458</v>
      </c>
      <c r="C44" s="30">
        <v>3</v>
      </c>
      <c r="D44" s="30">
        <v>2534</v>
      </c>
      <c r="E44" s="30">
        <v>3494</v>
      </c>
      <c r="F44" s="30">
        <v>2918</v>
      </c>
      <c r="G44" s="30">
        <v>3728</v>
      </c>
      <c r="H44" s="30">
        <v>4330</v>
      </c>
      <c r="I44" s="30">
        <v>4614</v>
      </c>
      <c r="J44" s="30">
        <v>4204</v>
      </c>
      <c r="K44" s="30">
        <v>3596</v>
      </c>
      <c r="L44" s="30">
        <v>2565</v>
      </c>
      <c r="M44" s="30">
        <v>472</v>
      </c>
    </row>
    <row r="45" spans="1:13" ht="13.4" customHeight="1" x14ac:dyDescent="0.25">
      <c r="A45" s="34" t="s">
        <v>164</v>
      </c>
      <c r="B45" s="38">
        <f t="shared" si="5"/>
        <v>5815</v>
      </c>
      <c r="C45" s="39">
        <v>3</v>
      </c>
      <c r="D45" s="30">
        <v>491</v>
      </c>
      <c r="E45" s="30">
        <v>668</v>
      </c>
      <c r="F45" s="30">
        <v>577</v>
      </c>
      <c r="G45" s="30">
        <v>721</v>
      </c>
      <c r="H45" s="30">
        <v>743</v>
      </c>
      <c r="I45" s="30">
        <v>757</v>
      </c>
      <c r="J45" s="30">
        <v>646</v>
      </c>
      <c r="K45" s="30">
        <v>621</v>
      </c>
      <c r="L45" s="30">
        <v>494</v>
      </c>
      <c r="M45" s="30">
        <v>94</v>
      </c>
    </row>
    <row r="46" spans="1:13" ht="13.4" customHeight="1" x14ac:dyDescent="0.25">
      <c r="A46" s="19" t="s">
        <v>165</v>
      </c>
      <c r="B46" s="38">
        <f t="shared" si="5"/>
        <v>90518</v>
      </c>
      <c r="C46" s="39">
        <v>14</v>
      </c>
      <c r="D46" s="30">
        <v>5361</v>
      </c>
      <c r="E46" s="30">
        <v>9775</v>
      </c>
      <c r="F46" s="30">
        <v>9981</v>
      </c>
      <c r="G46" s="30">
        <v>12416</v>
      </c>
      <c r="H46" s="30">
        <v>13255</v>
      </c>
      <c r="I46" s="30">
        <v>11900</v>
      </c>
      <c r="J46" s="30">
        <v>10407</v>
      </c>
      <c r="K46" s="30">
        <v>9575</v>
      </c>
      <c r="L46" s="30">
        <v>6796</v>
      </c>
      <c r="M46" s="30">
        <v>1038</v>
      </c>
    </row>
    <row r="47" spans="1:13" ht="13.4" customHeight="1" x14ac:dyDescent="0.25">
      <c r="A47" s="19" t="s">
        <v>166</v>
      </c>
      <c r="B47" s="38">
        <f t="shared" si="5"/>
        <v>72426</v>
      </c>
      <c r="C47" s="39">
        <v>9</v>
      </c>
      <c r="D47" s="30">
        <v>4872</v>
      </c>
      <c r="E47" s="30">
        <v>8170</v>
      </c>
      <c r="F47" s="30">
        <v>7974</v>
      </c>
      <c r="G47" s="30">
        <v>10110</v>
      </c>
      <c r="H47" s="30">
        <v>10559</v>
      </c>
      <c r="I47" s="30">
        <v>9889</v>
      </c>
      <c r="J47" s="30">
        <v>8002</v>
      </c>
      <c r="K47" s="30">
        <v>7301</v>
      </c>
      <c r="L47" s="30">
        <v>4775</v>
      </c>
      <c r="M47" s="30">
        <v>765</v>
      </c>
    </row>
    <row r="48" spans="1:13" ht="13.4" customHeight="1" x14ac:dyDescent="0.25">
      <c r="A48" s="19" t="s">
        <v>167</v>
      </c>
      <c r="B48" s="38">
        <f t="shared" si="5"/>
        <v>6198</v>
      </c>
      <c r="C48" s="30" t="s">
        <v>249</v>
      </c>
      <c r="D48" s="30">
        <v>317</v>
      </c>
      <c r="E48" s="30">
        <v>737</v>
      </c>
      <c r="F48" s="30">
        <v>775</v>
      </c>
      <c r="G48" s="30">
        <v>930</v>
      </c>
      <c r="H48" s="30">
        <v>1009</v>
      </c>
      <c r="I48" s="30">
        <v>828</v>
      </c>
      <c r="J48" s="30">
        <v>580</v>
      </c>
      <c r="K48" s="30">
        <v>557</v>
      </c>
      <c r="L48" s="30">
        <v>377</v>
      </c>
      <c r="M48" s="30">
        <v>88</v>
      </c>
    </row>
    <row r="49" spans="1:13" ht="13.4" customHeight="1" x14ac:dyDescent="0.25">
      <c r="A49" s="19" t="s">
        <v>168</v>
      </c>
      <c r="B49" s="38">
        <f t="shared" si="5"/>
        <v>43040</v>
      </c>
      <c r="C49" s="39">
        <v>10</v>
      </c>
      <c r="D49" s="30">
        <v>2863</v>
      </c>
      <c r="E49" s="30">
        <v>4811</v>
      </c>
      <c r="F49" s="30">
        <v>4729</v>
      </c>
      <c r="G49" s="30">
        <v>6002</v>
      </c>
      <c r="H49" s="30">
        <v>6592</v>
      </c>
      <c r="I49" s="30">
        <v>6017</v>
      </c>
      <c r="J49" s="30">
        <v>4871</v>
      </c>
      <c r="K49" s="30">
        <v>3956</v>
      </c>
      <c r="L49" s="30">
        <v>2702</v>
      </c>
      <c r="M49" s="30">
        <v>487</v>
      </c>
    </row>
    <row r="50" spans="1:13" ht="13.4" customHeight="1" x14ac:dyDescent="0.25">
      <c r="A50" s="19" t="s">
        <v>169</v>
      </c>
      <c r="B50" s="38">
        <f t="shared" si="5"/>
        <v>50751</v>
      </c>
      <c r="C50" s="39">
        <v>9</v>
      </c>
      <c r="D50" s="30">
        <v>2156</v>
      </c>
      <c r="E50" s="30">
        <v>5701</v>
      </c>
      <c r="F50" s="30">
        <v>5733</v>
      </c>
      <c r="G50" s="30">
        <v>6833</v>
      </c>
      <c r="H50" s="30">
        <v>7417</v>
      </c>
      <c r="I50" s="30">
        <v>6797</v>
      </c>
      <c r="J50" s="30">
        <v>5735</v>
      </c>
      <c r="K50" s="30">
        <v>5118</v>
      </c>
      <c r="L50" s="30">
        <v>4357</v>
      </c>
      <c r="M50" s="30">
        <v>895</v>
      </c>
    </row>
    <row r="51" spans="1:13" ht="13.4" customHeight="1" x14ac:dyDescent="0.25">
      <c r="A51" s="19" t="s">
        <v>170</v>
      </c>
      <c r="B51" s="38">
        <f t="shared" si="5"/>
        <v>19344</v>
      </c>
      <c r="C51" s="39">
        <v>8</v>
      </c>
      <c r="D51" s="30">
        <v>1179</v>
      </c>
      <c r="E51" s="30">
        <v>2554</v>
      </c>
      <c r="F51" s="30">
        <v>2643</v>
      </c>
      <c r="G51" s="30">
        <v>2799</v>
      </c>
      <c r="H51" s="30">
        <v>2535</v>
      </c>
      <c r="I51" s="30">
        <v>2390</v>
      </c>
      <c r="J51" s="30">
        <v>2029</v>
      </c>
      <c r="K51" s="30">
        <v>1695</v>
      </c>
      <c r="L51" s="30">
        <v>1284</v>
      </c>
      <c r="M51" s="30">
        <v>228</v>
      </c>
    </row>
    <row r="52" spans="1:13" ht="13.4" customHeight="1" x14ac:dyDescent="0.25">
      <c r="A52" s="19" t="s">
        <v>171</v>
      </c>
      <c r="B52" s="38">
        <f t="shared" si="5"/>
        <v>151636</v>
      </c>
      <c r="C52" s="39">
        <v>14</v>
      </c>
      <c r="D52" s="30">
        <v>7153</v>
      </c>
      <c r="E52" s="30">
        <v>18417</v>
      </c>
      <c r="F52" s="30">
        <v>17290</v>
      </c>
      <c r="G52" s="30">
        <v>21514</v>
      </c>
      <c r="H52" s="30">
        <v>23388</v>
      </c>
      <c r="I52" s="30">
        <v>20982</v>
      </c>
      <c r="J52" s="30">
        <v>16587</v>
      </c>
      <c r="K52" s="30">
        <v>13709</v>
      </c>
      <c r="L52" s="30">
        <v>10286</v>
      </c>
      <c r="M52" s="30">
        <v>2296</v>
      </c>
    </row>
    <row r="53" spans="1:13" ht="13.4" customHeight="1" x14ac:dyDescent="0.25">
      <c r="A53" s="19" t="s">
        <v>172</v>
      </c>
      <c r="B53" s="38">
        <f t="shared" si="5"/>
        <v>10177</v>
      </c>
      <c r="C53" s="30" t="s">
        <v>249</v>
      </c>
      <c r="D53" s="30">
        <v>517</v>
      </c>
      <c r="E53" s="30">
        <v>969</v>
      </c>
      <c r="F53" s="30">
        <v>1062</v>
      </c>
      <c r="G53" s="30">
        <v>1158</v>
      </c>
      <c r="H53" s="30">
        <v>1387</v>
      </c>
      <c r="I53" s="30">
        <v>1376</v>
      </c>
      <c r="J53" s="30">
        <v>1259</v>
      </c>
      <c r="K53" s="30">
        <v>1197</v>
      </c>
      <c r="L53" s="30">
        <v>1040</v>
      </c>
      <c r="M53" s="30">
        <v>212</v>
      </c>
    </row>
    <row r="54" spans="1:13" ht="10.75" customHeight="1" x14ac:dyDescent="0.25">
      <c r="A54" s="19"/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s="87" customFormat="1" ht="11.5" x14ac:dyDescent="0.25">
      <c r="A55" s="99" t="s">
        <v>229</v>
      </c>
      <c r="B55" s="99"/>
    </row>
    <row r="56" spans="1:13" s="87" customFormat="1" ht="11.25" customHeight="1" x14ac:dyDescent="0.25">
      <c r="A56" s="88" t="s">
        <v>230</v>
      </c>
      <c r="B56" s="99"/>
    </row>
    <row r="57" spans="1:13" ht="21" x14ac:dyDescent="0.25">
      <c r="A57" s="101"/>
      <c r="B57" s="100" t="s">
        <v>182</v>
      </c>
      <c r="C57" s="102" t="s">
        <v>201</v>
      </c>
      <c r="D57" s="118" t="s">
        <v>48</v>
      </c>
      <c r="E57" s="119" t="s">
        <v>38</v>
      </c>
      <c r="F57" s="119" t="s">
        <v>39</v>
      </c>
      <c r="G57" s="119" t="s">
        <v>40</v>
      </c>
      <c r="H57" s="119" t="s">
        <v>41</v>
      </c>
      <c r="I57" s="119" t="s">
        <v>42</v>
      </c>
      <c r="J57" s="119" t="s">
        <v>43</v>
      </c>
      <c r="K57" s="119" t="s">
        <v>44</v>
      </c>
      <c r="L57" s="119" t="s">
        <v>45</v>
      </c>
      <c r="M57" s="120" t="s">
        <v>46</v>
      </c>
    </row>
    <row r="58" spans="1:13" x14ac:dyDescent="0.25">
      <c r="A58" s="5"/>
    </row>
    <row r="59" spans="1:13" ht="13.4" customHeight="1" x14ac:dyDescent="0.25">
      <c r="A59" s="36" t="s">
        <v>173</v>
      </c>
      <c r="B59" s="33">
        <f>SUM(B61:B70)</f>
        <v>215618</v>
      </c>
      <c r="C59" s="33">
        <f t="shared" ref="C59:M59" si="6">SUM(C61:C70)</f>
        <v>19</v>
      </c>
      <c r="D59" s="33">
        <f t="shared" si="6"/>
        <v>9986</v>
      </c>
      <c r="E59" s="33">
        <f t="shared" si="6"/>
        <v>25045</v>
      </c>
      <c r="F59" s="33">
        <f t="shared" si="6"/>
        <v>24574</v>
      </c>
      <c r="G59" s="33">
        <f t="shared" si="6"/>
        <v>30923</v>
      </c>
      <c r="H59" s="33">
        <f t="shared" si="6"/>
        <v>33844</v>
      </c>
      <c r="I59" s="33">
        <f t="shared" si="6"/>
        <v>29947</v>
      </c>
      <c r="J59" s="33">
        <f t="shared" si="6"/>
        <v>23524</v>
      </c>
      <c r="K59" s="33">
        <f t="shared" si="6"/>
        <v>20033</v>
      </c>
      <c r="L59" s="33">
        <f t="shared" si="6"/>
        <v>15423</v>
      </c>
      <c r="M59" s="33">
        <f t="shared" si="6"/>
        <v>2300</v>
      </c>
    </row>
    <row r="60" spans="1:13" ht="8.25" customHeight="1" x14ac:dyDescent="0.25">
      <c r="A60" s="10"/>
      <c r="B60" s="33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1:13" ht="13.4" customHeight="1" x14ac:dyDescent="0.25">
      <c r="A61" s="19" t="s">
        <v>163</v>
      </c>
      <c r="B61" s="38">
        <f t="shared" ref="B61:B70" si="7">SUM(C61:M61)</f>
        <v>14719</v>
      </c>
      <c r="C61" s="30" t="s">
        <v>249</v>
      </c>
      <c r="D61" s="30">
        <v>997</v>
      </c>
      <c r="E61" s="30">
        <v>1580</v>
      </c>
      <c r="F61" s="30">
        <v>1317</v>
      </c>
      <c r="G61" s="30">
        <v>1765</v>
      </c>
      <c r="H61" s="30">
        <v>2172</v>
      </c>
      <c r="I61" s="30">
        <v>2199</v>
      </c>
      <c r="J61" s="30">
        <v>1933</v>
      </c>
      <c r="K61" s="30">
        <v>1537</v>
      </c>
      <c r="L61" s="30">
        <v>1067</v>
      </c>
      <c r="M61" s="30">
        <v>152</v>
      </c>
    </row>
    <row r="62" spans="1:13" ht="13.4" customHeight="1" x14ac:dyDescent="0.25">
      <c r="A62" s="34" t="s">
        <v>164</v>
      </c>
      <c r="B62" s="38">
        <f t="shared" si="7"/>
        <v>2556</v>
      </c>
      <c r="C62" s="30" t="s">
        <v>249</v>
      </c>
      <c r="D62" s="30">
        <v>167</v>
      </c>
      <c r="E62" s="30">
        <v>286</v>
      </c>
      <c r="F62" s="30">
        <v>249</v>
      </c>
      <c r="G62" s="30">
        <v>338</v>
      </c>
      <c r="H62" s="30">
        <v>352</v>
      </c>
      <c r="I62" s="30">
        <v>358</v>
      </c>
      <c r="J62" s="30">
        <v>278</v>
      </c>
      <c r="K62" s="30">
        <v>266</v>
      </c>
      <c r="L62" s="30">
        <v>229</v>
      </c>
      <c r="M62" s="30">
        <v>33</v>
      </c>
    </row>
    <row r="63" spans="1:13" ht="13.4" customHeight="1" x14ac:dyDescent="0.25">
      <c r="A63" s="19" t="s">
        <v>165</v>
      </c>
      <c r="B63" s="38">
        <f t="shared" si="7"/>
        <v>36947</v>
      </c>
      <c r="C63" s="30">
        <v>3</v>
      </c>
      <c r="D63" s="30">
        <v>1841</v>
      </c>
      <c r="E63" s="30">
        <v>4025</v>
      </c>
      <c r="F63" s="30">
        <v>4315</v>
      </c>
      <c r="G63" s="30">
        <v>5598</v>
      </c>
      <c r="H63" s="30">
        <v>6029</v>
      </c>
      <c r="I63" s="30">
        <v>5022</v>
      </c>
      <c r="J63" s="30">
        <v>3955</v>
      </c>
      <c r="K63" s="30">
        <v>3322</v>
      </c>
      <c r="L63" s="30">
        <v>2535</v>
      </c>
      <c r="M63" s="30">
        <v>302</v>
      </c>
    </row>
    <row r="64" spans="1:13" ht="13.4" customHeight="1" x14ac:dyDescent="0.25">
      <c r="A64" s="19" t="s">
        <v>166</v>
      </c>
      <c r="B64" s="38">
        <f t="shared" si="7"/>
        <v>31235</v>
      </c>
      <c r="C64" s="30">
        <v>6</v>
      </c>
      <c r="D64" s="30">
        <v>1903</v>
      </c>
      <c r="E64" s="30">
        <v>3728</v>
      </c>
      <c r="F64" s="30">
        <v>3634</v>
      </c>
      <c r="G64" s="30">
        <v>4659</v>
      </c>
      <c r="H64" s="30">
        <v>4775</v>
      </c>
      <c r="I64" s="30">
        <v>4248</v>
      </c>
      <c r="J64" s="30">
        <v>3257</v>
      </c>
      <c r="K64" s="30">
        <v>2785</v>
      </c>
      <c r="L64" s="30">
        <v>2008</v>
      </c>
      <c r="M64" s="30">
        <v>232</v>
      </c>
    </row>
    <row r="65" spans="1:13" ht="13.4" customHeight="1" x14ac:dyDescent="0.25">
      <c r="A65" s="19" t="s">
        <v>167</v>
      </c>
      <c r="B65" s="38">
        <f t="shared" si="7"/>
        <v>2962</v>
      </c>
      <c r="C65" s="30" t="s">
        <v>249</v>
      </c>
      <c r="D65" s="30">
        <v>139</v>
      </c>
      <c r="E65" s="30">
        <v>338</v>
      </c>
      <c r="F65" s="30">
        <v>368</v>
      </c>
      <c r="G65" s="30">
        <v>441</v>
      </c>
      <c r="H65" s="30">
        <v>485</v>
      </c>
      <c r="I65" s="30">
        <v>401</v>
      </c>
      <c r="J65" s="30">
        <v>310</v>
      </c>
      <c r="K65" s="30">
        <v>267</v>
      </c>
      <c r="L65" s="30">
        <v>190</v>
      </c>
      <c r="M65" s="30">
        <v>23</v>
      </c>
    </row>
    <row r="66" spans="1:13" ht="13.4" customHeight="1" x14ac:dyDescent="0.25">
      <c r="A66" s="19" t="s">
        <v>168</v>
      </c>
      <c r="B66" s="38">
        <f t="shared" si="7"/>
        <v>18757</v>
      </c>
      <c r="C66" s="30">
        <v>3</v>
      </c>
      <c r="D66" s="30">
        <v>1078</v>
      </c>
      <c r="E66" s="30">
        <v>2149</v>
      </c>
      <c r="F66" s="30">
        <v>2159</v>
      </c>
      <c r="G66" s="30">
        <v>2735</v>
      </c>
      <c r="H66" s="30">
        <v>2966</v>
      </c>
      <c r="I66" s="30">
        <v>2641</v>
      </c>
      <c r="J66" s="30">
        <v>1976</v>
      </c>
      <c r="K66" s="30">
        <v>1620</v>
      </c>
      <c r="L66" s="30">
        <v>1261</v>
      </c>
      <c r="M66" s="30">
        <v>169</v>
      </c>
    </row>
    <row r="67" spans="1:13" ht="13.4" customHeight="1" x14ac:dyDescent="0.25">
      <c r="A67" s="19" t="s">
        <v>169</v>
      </c>
      <c r="B67" s="38">
        <f t="shared" si="7"/>
        <v>24475</v>
      </c>
      <c r="C67" s="30">
        <v>2</v>
      </c>
      <c r="D67" s="30">
        <v>788</v>
      </c>
      <c r="E67" s="30">
        <v>2751</v>
      </c>
      <c r="F67" s="30">
        <v>2758</v>
      </c>
      <c r="G67" s="30">
        <v>3288</v>
      </c>
      <c r="H67" s="30">
        <v>3607</v>
      </c>
      <c r="I67" s="30">
        <v>3380</v>
      </c>
      <c r="J67" s="30">
        <v>2818</v>
      </c>
      <c r="K67" s="30">
        <v>2523</v>
      </c>
      <c r="L67" s="30">
        <v>2170</v>
      </c>
      <c r="M67" s="30">
        <v>390</v>
      </c>
    </row>
    <row r="68" spans="1:13" ht="13.4" customHeight="1" x14ac:dyDescent="0.25">
      <c r="A68" s="19" t="s">
        <v>170</v>
      </c>
      <c r="B68" s="38">
        <f t="shared" si="7"/>
        <v>8193</v>
      </c>
      <c r="C68" s="30" t="s">
        <v>249</v>
      </c>
      <c r="D68" s="30">
        <v>300</v>
      </c>
      <c r="E68" s="30">
        <v>1068</v>
      </c>
      <c r="F68" s="30">
        <v>1074</v>
      </c>
      <c r="G68" s="30">
        <v>1186</v>
      </c>
      <c r="H68" s="30">
        <v>1121</v>
      </c>
      <c r="I68" s="30">
        <v>1125</v>
      </c>
      <c r="J68" s="30">
        <v>907</v>
      </c>
      <c r="K68" s="30">
        <v>754</v>
      </c>
      <c r="L68" s="30">
        <v>590</v>
      </c>
      <c r="M68" s="30">
        <v>68</v>
      </c>
    </row>
    <row r="69" spans="1:13" ht="13.4" customHeight="1" x14ac:dyDescent="0.25">
      <c r="A69" s="19" t="s">
        <v>171</v>
      </c>
      <c r="B69" s="38">
        <f t="shared" si="7"/>
        <v>71161</v>
      </c>
      <c r="C69" s="30">
        <v>5</v>
      </c>
      <c r="D69" s="30">
        <v>2583</v>
      </c>
      <c r="E69" s="30">
        <v>8655</v>
      </c>
      <c r="F69" s="30">
        <v>8235</v>
      </c>
      <c r="G69" s="30">
        <v>10374</v>
      </c>
      <c r="H69" s="30">
        <v>11667</v>
      </c>
      <c r="I69" s="30">
        <v>9894</v>
      </c>
      <c r="J69" s="30">
        <v>7487</v>
      </c>
      <c r="K69" s="30">
        <v>6434</v>
      </c>
      <c r="L69" s="30">
        <v>4958</v>
      </c>
      <c r="M69" s="30">
        <v>869</v>
      </c>
    </row>
    <row r="70" spans="1:13" ht="13.4" customHeight="1" x14ac:dyDescent="0.25">
      <c r="A70" s="19" t="s">
        <v>172</v>
      </c>
      <c r="B70" s="38">
        <f t="shared" si="7"/>
        <v>4613</v>
      </c>
      <c r="C70" s="30" t="s">
        <v>249</v>
      </c>
      <c r="D70" s="30">
        <v>190</v>
      </c>
      <c r="E70" s="30">
        <v>465</v>
      </c>
      <c r="F70" s="30">
        <v>465</v>
      </c>
      <c r="G70" s="30">
        <v>539</v>
      </c>
      <c r="H70" s="30">
        <v>670</v>
      </c>
      <c r="I70" s="30">
        <v>679</v>
      </c>
      <c r="J70" s="30">
        <v>603</v>
      </c>
      <c r="K70" s="30">
        <v>525</v>
      </c>
      <c r="L70" s="30">
        <v>415</v>
      </c>
      <c r="M70" s="30">
        <v>62</v>
      </c>
    </row>
  </sheetData>
  <mergeCells count="8">
    <mergeCell ref="A1:M1"/>
    <mergeCell ref="A2:M2"/>
    <mergeCell ref="A38:M38"/>
    <mergeCell ref="A39:M39"/>
    <mergeCell ref="C21:E21"/>
    <mergeCell ref="A19:L19"/>
    <mergeCell ref="A20:L20"/>
    <mergeCell ref="C3:E3"/>
  </mergeCells>
  <printOptions horizontalCentered="1"/>
  <pageMargins left="0.59055118110236227" right="0.59055118110236227" top="0.39370078740157483" bottom="0.39370078740157483" header="0" footer="0.78740157480314965"/>
  <pageSetup scale="80" orientation="portrait" r:id="rId1"/>
  <ignoredErrors>
    <ignoredError sqref="B27 B35 B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workbookViewId="0">
      <selection activeCell="N11" sqref="N11"/>
    </sheetView>
  </sheetViews>
  <sheetFormatPr defaultColWidth="17.54296875" defaultRowHeight="10.5" x14ac:dyDescent="0.25"/>
  <cols>
    <col min="1" max="1" width="24.54296875" style="1" customWidth="1"/>
    <col min="2" max="2" width="7" style="27" bestFit="1" customWidth="1"/>
    <col min="3" max="3" width="6.54296875" style="1" bestFit="1" customWidth="1"/>
    <col min="4" max="4" width="6.81640625" style="1" bestFit="1" customWidth="1"/>
    <col min="5" max="5" width="7.453125" style="1" bestFit="1" customWidth="1"/>
    <col min="6" max="6" width="6.453125" style="1" bestFit="1" customWidth="1"/>
    <col min="7" max="7" width="5.54296875" style="1" bestFit="1" customWidth="1"/>
    <col min="8" max="9" width="6.54296875" style="1" bestFit="1" customWidth="1"/>
    <col min="10" max="11" width="6.453125" style="1" bestFit="1" customWidth="1"/>
    <col min="12" max="12" width="8.1796875" style="1" bestFit="1" customWidth="1"/>
    <col min="13" max="16384" width="17.54296875" style="1"/>
  </cols>
  <sheetData>
    <row r="1" spans="1:16" s="87" customFormat="1" ht="15" customHeight="1" x14ac:dyDescent="0.25">
      <c r="A1" s="158" t="s">
        <v>231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98"/>
      <c r="N1" s="98"/>
    </row>
    <row r="2" spans="1:16" s="87" customFormat="1" ht="12" customHeight="1" x14ac:dyDescent="0.25">
      <c r="A2" s="93" t="s">
        <v>232</v>
      </c>
      <c r="B2" s="91"/>
      <c r="C2" s="95"/>
      <c r="D2" s="95"/>
      <c r="E2" s="95"/>
      <c r="F2" s="95"/>
      <c r="G2" s="95"/>
      <c r="H2" s="95"/>
      <c r="I2" s="95"/>
      <c r="J2" s="95"/>
      <c r="K2" s="95"/>
      <c r="L2" s="95"/>
      <c r="M2" s="90"/>
      <c r="N2" s="90"/>
    </row>
    <row r="3" spans="1:16" ht="27" customHeight="1" x14ac:dyDescent="0.25">
      <c r="A3" s="3"/>
      <c r="B3" s="41" t="s">
        <v>0</v>
      </c>
      <c r="C3" s="178" t="s">
        <v>178</v>
      </c>
      <c r="D3" s="155"/>
      <c r="E3" s="155"/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103" t="s">
        <v>7</v>
      </c>
    </row>
    <row r="4" spans="1:16" ht="41.25" customHeight="1" x14ac:dyDescent="0.25">
      <c r="A4" s="4"/>
      <c r="B4" s="42" t="s">
        <v>29</v>
      </c>
      <c r="C4" s="105" t="s">
        <v>174</v>
      </c>
      <c r="D4" s="89" t="s">
        <v>175</v>
      </c>
      <c r="E4" s="89" t="s">
        <v>176</v>
      </c>
      <c r="F4" s="42" t="s">
        <v>30</v>
      </c>
      <c r="G4" s="45" t="s">
        <v>31</v>
      </c>
      <c r="H4" s="45" t="s">
        <v>32</v>
      </c>
      <c r="I4" s="45" t="s">
        <v>33</v>
      </c>
      <c r="J4" s="42" t="s">
        <v>34</v>
      </c>
      <c r="K4" s="45" t="s">
        <v>35</v>
      </c>
      <c r="L4" s="104" t="s">
        <v>36</v>
      </c>
    </row>
    <row r="5" spans="1:16" ht="7.5" customHeight="1" x14ac:dyDescent="0.25">
      <c r="A5" s="5"/>
    </row>
    <row r="6" spans="1:16" s="9" customFormat="1" ht="12.75" customHeight="1" x14ac:dyDescent="0.25">
      <c r="A6" s="6" t="s">
        <v>162</v>
      </c>
      <c r="B6" s="8">
        <f>SUM(C6,F6:L6)</f>
        <v>482363</v>
      </c>
      <c r="C6" s="7">
        <f>SUM(C8,C18,C23,C38,C52,C73,C87,C98,C104,C115)</f>
        <v>121567</v>
      </c>
      <c r="D6" s="7">
        <f t="shared" ref="D6:L6" si="0">SUM(D8,D18,D23,D38,D52,D73,D87,D98,D104,D115)</f>
        <v>3819</v>
      </c>
      <c r="E6" s="7">
        <f t="shared" si="0"/>
        <v>6855</v>
      </c>
      <c r="F6" s="7">
        <f t="shared" si="0"/>
        <v>15444</v>
      </c>
      <c r="G6" s="7">
        <f t="shared" si="0"/>
        <v>239451</v>
      </c>
      <c r="H6" s="7">
        <f t="shared" si="0"/>
        <v>6113</v>
      </c>
      <c r="I6" s="7">
        <f t="shared" si="0"/>
        <v>4837</v>
      </c>
      <c r="J6" s="7">
        <f t="shared" si="0"/>
        <v>68853</v>
      </c>
      <c r="K6" s="7">
        <f t="shared" si="0"/>
        <v>5033</v>
      </c>
      <c r="L6" s="7">
        <f t="shared" si="0"/>
        <v>21065</v>
      </c>
    </row>
    <row r="7" spans="1:16" s="12" customFormat="1" ht="6.75" customHeight="1" x14ac:dyDescent="0.25">
      <c r="A7" s="10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6" s="12" customFormat="1" ht="13.5" customHeight="1" x14ac:dyDescent="0.25">
      <c r="A8" s="13" t="s">
        <v>85</v>
      </c>
      <c r="B8" s="8">
        <f t="shared" ref="B8:B85" si="1">SUM(C8,F8:L8)</f>
        <v>32458</v>
      </c>
      <c r="C8" s="8">
        <f t="shared" ref="C8:L8" si="2">SUM(C9:C16)</f>
        <v>6893</v>
      </c>
      <c r="D8" s="8">
        <f t="shared" si="2"/>
        <v>206</v>
      </c>
      <c r="E8" s="8">
        <f t="shared" si="2"/>
        <v>212</v>
      </c>
      <c r="F8" s="8">
        <f t="shared" si="2"/>
        <v>1353</v>
      </c>
      <c r="G8" s="8">
        <f t="shared" si="2"/>
        <v>18016</v>
      </c>
      <c r="H8" s="8">
        <f t="shared" si="2"/>
        <v>760</v>
      </c>
      <c r="I8" s="8">
        <f t="shared" si="2"/>
        <v>189</v>
      </c>
      <c r="J8" s="8">
        <f t="shared" si="2"/>
        <v>3230</v>
      </c>
      <c r="K8" s="8">
        <f t="shared" si="2"/>
        <v>144</v>
      </c>
      <c r="L8" s="8">
        <f t="shared" si="2"/>
        <v>1873</v>
      </c>
    </row>
    <row r="9" spans="1:16" s="12" customFormat="1" ht="13.5" customHeight="1" x14ac:dyDescent="0.25">
      <c r="A9" s="10" t="s">
        <v>87</v>
      </c>
      <c r="B9" s="8">
        <f t="shared" si="1"/>
        <v>3079</v>
      </c>
      <c r="C9" s="11">
        <v>548</v>
      </c>
      <c r="D9" s="11">
        <v>2</v>
      </c>
      <c r="E9" s="11">
        <v>14</v>
      </c>
      <c r="F9" s="11">
        <v>98</v>
      </c>
      <c r="G9" s="11">
        <v>1710</v>
      </c>
      <c r="H9" s="11">
        <v>57</v>
      </c>
      <c r="I9" s="11">
        <v>22</v>
      </c>
      <c r="J9" s="11">
        <v>437</v>
      </c>
      <c r="K9" s="11">
        <v>6</v>
      </c>
      <c r="L9" s="11">
        <v>201</v>
      </c>
    </row>
    <row r="10" spans="1:16" s="12" customFormat="1" ht="13.5" customHeight="1" x14ac:dyDescent="0.25">
      <c r="A10" s="10" t="s">
        <v>88</v>
      </c>
      <c r="B10" s="8">
        <f>SUM(C10,F10:L10)</f>
        <v>1188</v>
      </c>
      <c r="C10" s="11">
        <v>160</v>
      </c>
      <c r="D10" s="32">
        <v>2</v>
      </c>
      <c r="E10" s="32" t="s">
        <v>249</v>
      </c>
      <c r="F10" s="11">
        <v>23</v>
      </c>
      <c r="G10" s="11">
        <v>597</v>
      </c>
      <c r="H10" s="11">
        <v>10</v>
      </c>
      <c r="I10" s="11">
        <v>1</v>
      </c>
      <c r="J10" s="11">
        <v>283</v>
      </c>
      <c r="K10" s="11">
        <v>6</v>
      </c>
      <c r="L10" s="11">
        <v>108</v>
      </c>
      <c r="P10" s="31"/>
    </row>
    <row r="11" spans="1:16" s="12" customFormat="1" ht="13.5" customHeight="1" x14ac:dyDescent="0.25">
      <c r="A11" s="10" t="s">
        <v>89</v>
      </c>
      <c r="B11" s="8">
        <f>SUM(C11,F11:L11)</f>
        <v>1341</v>
      </c>
      <c r="C11" s="11">
        <v>210</v>
      </c>
      <c r="D11" s="32" t="s">
        <v>249</v>
      </c>
      <c r="E11" s="11">
        <v>4</v>
      </c>
      <c r="F11" s="11">
        <v>117</v>
      </c>
      <c r="G11" s="11">
        <v>745</v>
      </c>
      <c r="H11" s="11">
        <v>74</v>
      </c>
      <c r="I11" s="11">
        <v>7</v>
      </c>
      <c r="J11" s="11">
        <v>108</v>
      </c>
      <c r="K11" s="11">
        <v>11</v>
      </c>
      <c r="L11" s="11">
        <v>69</v>
      </c>
    </row>
    <row r="12" spans="1:16" s="12" customFormat="1" ht="12" customHeight="1" x14ac:dyDescent="0.25">
      <c r="A12" s="10" t="s">
        <v>86</v>
      </c>
      <c r="B12" s="8">
        <f>SUM(C12,F12:L12)</f>
        <v>11840</v>
      </c>
      <c r="C12" s="11">
        <v>3505</v>
      </c>
      <c r="D12" s="11">
        <v>192</v>
      </c>
      <c r="E12" s="11">
        <v>100</v>
      </c>
      <c r="F12" s="11">
        <v>634</v>
      </c>
      <c r="G12" s="11">
        <v>5540</v>
      </c>
      <c r="H12" s="11">
        <v>146</v>
      </c>
      <c r="I12" s="11">
        <v>63</v>
      </c>
      <c r="J12" s="11">
        <v>1184</v>
      </c>
      <c r="K12" s="11">
        <v>48</v>
      </c>
      <c r="L12" s="11">
        <v>720</v>
      </c>
      <c r="P12" s="31"/>
    </row>
    <row r="13" spans="1:16" s="12" customFormat="1" ht="13.5" customHeight="1" x14ac:dyDescent="0.25">
      <c r="A13" s="10" t="s">
        <v>183</v>
      </c>
      <c r="B13" s="8">
        <f t="shared" si="1"/>
        <v>6033</v>
      </c>
      <c r="C13" s="11">
        <v>1106</v>
      </c>
      <c r="D13" s="11">
        <v>2</v>
      </c>
      <c r="E13" s="11">
        <v>40</v>
      </c>
      <c r="F13" s="11">
        <v>163</v>
      </c>
      <c r="G13" s="11">
        <v>3739</v>
      </c>
      <c r="H13" s="11">
        <v>195</v>
      </c>
      <c r="I13" s="11">
        <v>44</v>
      </c>
      <c r="J13" s="11">
        <v>473</v>
      </c>
      <c r="K13" s="11">
        <v>30</v>
      </c>
      <c r="L13" s="11">
        <v>283</v>
      </c>
    </row>
    <row r="14" spans="1:16" s="12" customFormat="1" ht="13.5" customHeight="1" x14ac:dyDescent="0.25">
      <c r="A14" s="10" t="s">
        <v>90</v>
      </c>
      <c r="B14" s="8">
        <f t="shared" si="1"/>
        <v>1103</v>
      </c>
      <c r="C14" s="11">
        <v>181</v>
      </c>
      <c r="D14" s="32">
        <v>1</v>
      </c>
      <c r="E14" s="11">
        <v>12</v>
      </c>
      <c r="F14" s="11">
        <v>57</v>
      </c>
      <c r="G14" s="11">
        <v>656</v>
      </c>
      <c r="H14" s="11">
        <v>23</v>
      </c>
      <c r="I14" s="11">
        <v>7</v>
      </c>
      <c r="J14" s="11">
        <v>117</v>
      </c>
      <c r="K14" s="11">
        <v>10</v>
      </c>
      <c r="L14" s="11">
        <v>52</v>
      </c>
    </row>
    <row r="15" spans="1:16" s="12" customFormat="1" ht="13.5" customHeight="1" x14ac:dyDescent="0.25">
      <c r="A15" s="10" t="s">
        <v>91</v>
      </c>
      <c r="B15" s="8">
        <f t="shared" si="1"/>
        <v>3541</v>
      </c>
      <c r="C15" s="11">
        <v>532</v>
      </c>
      <c r="D15" s="32">
        <v>2</v>
      </c>
      <c r="E15" s="11">
        <v>16</v>
      </c>
      <c r="F15" s="11">
        <v>104</v>
      </c>
      <c r="G15" s="11">
        <v>2380</v>
      </c>
      <c r="H15" s="11">
        <v>35</v>
      </c>
      <c r="I15" s="11">
        <v>31</v>
      </c>
      <c r="J15" s="11">
        <v>329</v>
      </c>
      <c r="K15" s="11">
        <v>21</v>
      </c>
      <c r="L15" s="11">
        <v>109</v>
      </c>
    </row>
    <row r="16" spans="1:16" s="12" customFormat="1" ht="13.5" customHeight="1" x14ac:dyDescent="0.25">
      <c r="A16" s="10" t="s">
        <v>92</v>
      </c>
      <c r="B16" s="8">
        <f t="shared" si="1"/>
        <v>4333</v>
      </c>
      <c r="C16" s="11">
        <v>651</v>
      </c>
      <c r="D16" s="11">
        <v>5</v>
      </c>
      <c r="E16" s="11">
        <v>26</v>
      </c>
      <c r="F16" s="11">
        <v>157</v>
      </c>
      <c r="G16" s="11">
        <v>2649</v>
      </c>
      <c r="H16" s="11">
        <v>220</v>
      </c>
      <c r="I16" s="11">
        <v>14</v>
      </c>
      <c r="J16" s="11">
        <v>299</v>
      </c>
      <c r="K16" s="11">
        <v>12</v>
      </c>
      <c r="L16" s="11">
        <v>331</v>
      </c>
    </row>
    <row r="17" spans="1:12" s="12" customFormat="1" ht="6" customHeight="1" x14ac:dyDescent="0.25">
      <c r="A17" s="10"/>
      <c r="B17" s="8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16" customFormat="1" ht="13.5" customHeight="1" x14ac:dyDescent="0.25">
      <c r="A18" s="14" t="s">
        <v>93</v>
      </c>
      <c r="B18" s="8">
        <f t="shared" si="1"/>
        <v>5815</v>
      </c>
      <c r="C18" s="8">
        <f>SUM(C19:C21)</f>
        <v>1207</v>
      </c>
      <c r="D18" s="33" t="s">
        <v>249</v>
      </c>
      <c r="E18" s="8">
        <f t="shared" ref="E18:L18" si="3">SUM(E19:E21)</f>
        <v>50</v>
      </c>
      <c r="F18" s="8">
        <f t="shared" si="3"/>
        <v>241</v>
      </c>
      <c r="G18" s="8">
        <f t="shared" si="3"/>
        <v>3624</v>
      </c>
      <c r="H18" s="8">
        <f t="shared" si="3"/>
        <v>106</v>
      </c>
      <c r="I18" s="8">
        <f t="shared" si="3"/>
        <v>14</v>
      </c>
      <c r="J18" s="8">
        <f t="shared" si="3"/>
        <v>372</v>
      </c>
      <c r="K18" s="8">
        <f t="shared" si="3"/>
        <v>7</v>
      </c>
      <c r="L18" s="8">
        <f t="shared" si="3"/>
        <v>244</v>
      </c>
    </row>
    <row r="19" spans="1:12" s="12" customFormat="1" ht="13.5" customHeight="1" x14ac:dyDescent="0.25">
      <c r="A19" s="17" t="s">
        <v>94</v>
      </c>
      <c r="B19" s="8">
        <f t="shared" si="1"/>
        <v>474</v>
      </c>
      <c r="C19" s="11">
        <v>59</v>
      </c>
      <c r="D19" s="32" t="s">
        <v>249</v>
      </c>
      <c r="E19" s="11">
        <v>6</v>
      </c>
      <c r="F19" s="11">
        <v>30</v>
      </c>
      <c r="G19" s="11">
        <v>358</v>
      </c>
      <c r="H19" s="32">
        <v>13</v>
      </c>
      <c r="I19" s="32" t="s">
        <v>249</v>
      </c>
      <c r="J19" s="11">
        <v>6</v>
      </c>
      <c r="K19" s="32" t="s">
        <v>249</v>
      </c>
      <c r="L19" s="11">
        <v>8</v>
      </c>
    </row>
    <row r="20" spans="1:12" s="12" customFormat="1" ht="13.5" customHeight="1" x14ac:dyDescent="0.25">
      <c r="A20" s="17" t="s">
        <v>95</v>
      </c>
      <c r="B20" s="8">
        <f t="shared" si="1"/>
        <v>2227</v>
      </c>
      <c r="C20" s="11">
        <v>331</v>
      </c>
      <c r="D20" s="32" t="s">
        <v>249</v>
      </c>
      <c r="E20" s="11">
        <v>14</v>
      </c>
      <c r="F20" s="11">
        <v>38</v>
      </c>
      <c r="G20" s="11">
        <v>1414</v>
      </c>
      <c r="H20" s="11">
        <v>24</v>
      </c>
      <c r="I20" s="11">
        <v>2</v>
      </c>
      <c r="J20" s="11">
        <v>264</v>
      </c>
      <c r="K20" s="11">
        <v>5</v>
      </c>
      <c r="L20" s="11">
        <v>149</v>
      </c>
    </row>
    <row r="21" spans="1:12" s="12" customFormat="1" ht="13.5" customHeight="1" x14ac:dyDescent="0.25">
      <c r="A21" s="17" t="s">
        <v>96</v>
      </c>
      <c r="B21" s="8">
        <f t="shared" si="1"/>
        <v>3114</v>
      </c>
      <c r="C21" s="11">
        <v>817</v>
      </c>
      <c r="D21" s="32" t="s">
        <v>249</v>
      </c>
      <c r="E21" s="11">
        <v>30</v>
      </c>
      <c r="F21" s="11">
        <v>173</v>
      </c>
      <c r="G21" s="11">
        <v>1852</v>
      </c>
      <c r="H21" s="11">
        <v>69</v>
      </c>
      <c r="I21" s="11">
        <v>12</v>
      </c>
      <c r="J21" s="11">
        <v>102</v>
      </c>
      <c r="K21" s="11">
        <v>2</v>
      </c>
      <c r="L21" s="11">
        <v>87</v>
      </c>
    </row>
    <row r="22" spans="1:12" s="12" customFormat="1" ht="6.75" customHeight="1" x14ac:dyDescent="0.25">
      <c r="A22" s="10"/>
      <c r="B22" s="8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s="12" customFormat="1" ht="13.5" customHeight="1" x14ac:dyDescent="0.25">
      <c r="A23" s="6" t="s">
        <v>97</v>
      </c>
      <c r="B23" s="8">
        <f t="shared" si="1"/>
        <v>90518</v>
      </c>
      <c r="C23" s="8">
        <f t="shared" ref="C23:L23" si="4">SUM(C24:C36)</f>
        <v>20011</v>
      </c>
      <c r="D23" s="8">
        <f t="shared" si="4"/>
        <v>530</v>
      </c>
      <c r="E23" s="8">
        <f t="shared" si="4"/>
        <v>588</v>
      </c>
      <c r="F23" s="8">
        <f t="shared" si="4"/>
        <v>1848</v>
      </c>
      <c r="G23" s="8">
        <f t="shared" si="4"/>
        <v>42564</v>
      </c>
      <c r="H23" s="8">
        <f t="shared" si="4"/>
        <v>832</v>
      </c>
      <c r="I23" s="8">
        <f t="shared" si="4"/>
        <v>978</v>
      </c>
      <c r="J23" s="8">
        <f t="shared" si="4"/>
        <v>18409</v>
      </c>
      <c r="K23" s="8">
        <f t="shared" si="4"/>
        <v>1019</v>
      </c>
      <c r="L23" s="8">
        <f t="shared" si="4"/>
        <v>4857</v>
      </c>
    </row>
    <row r="24" spans="1:12" s="12" customFormat="1" ht="13.5" customHeight="1" x14ac:dyDescent="0.25">
      <c r="A24" s="17" t="s">
        <v>98</v>
      </c>
      <c r="B24" s="8">
        <f t="shared" si="1"/>
        <v>4811</v>
      </c>
      <c r="C24" s="11">
        <v>808</v>
      </c>
      <c r="D24" s="11">
        <v>9</v>
      </c>
      <c r="E24" s="11">
        <v>38</v>
      </c>
      <c r="F24" s="11">
        <v>32</v>
      </c>
      <c r="G24" s="11">
        <v>1288</v>
      </c>
      <c r="H24" s="11">
        <v>9</v>
      </c>
      <c r="I24" s="11">
        <v>202</v>
      </c>
      <c r="J24" s="11">
        <v>1819</v>
      </c>
      <c r="K24" s="11">
        <v>72</v>
      </c>
      <c r="L24" s="11">
        <v>581</v>
      </c>
    </row>
    <row r="25" spans="1:12" s="12" customFormat="1" ht="13.5" customHeight="1" x14ac:dyDescent="0.25">
      <c r="A25" s="17" t="s">
        <v>99</v>
      </c>
      <c r="B25" s="8">
        <f t="shared" si="1"/>
        <v>915</v>
      </c>
      <c r="C25" s="11">
        <v>208</v>
      </c>
      <c r="D25" s="32" t="s">
        <v>249</v>
      </c>
      <c r="E25" s="11">
        <v>7</v>
      </c>
      <c r="F25" s="11">
        <v>15</v>
      </c>
      <c r="G25" s="11">
        <v>501</v>
      </c>
      <c r="H25" s="11">
        <v>6</v>
      </c>
      <c r="I25" s="11">
        <v>2</v>
      </c>
      <c r="J25" s="11">
        <v>129</v>
      </c>
      <c r="K25" s="32">
        <v>2</v>
      </c>
      <c r="L25" s="11">
        <v>52</v>
      </c>
    </row>
    <row r="26" spans="1:12" s="12" customFormat="1" ht="13.5" customHeight="1" x14ac:dyDescent="0.25">
      <c r="A26" s="17" t="s">
        <v>184</v>
      </c>
      <c r="B26" s="8">
        <f t="shared" si="1"/>
        <v>1580</v>
      </c>
      <c r="C26" s="11">
        <v>311</v>
      </c>
      <c r="D26" s="32" t="s">
        <v>249</v>
      </c>
      <c r="E26" s="11">
        <v>18</v>
      </c>
      <c r="F26" s="11">
        <v>31</v>
      </c>
      <c r="G26" s="11">
        <v>1046</v>
      </c>
      <c r="H26" s="11">
        <v>34</v>
      </c>
      <c r="I26" s="11">
        <v>1</v>
      </c>
      <c r="J26" s="11">
        <v>65</v>
      </c>
      <c r="K26" s="11">
        <v>1</v>
      </c>
      <c r="L26" s="11">
        <v>91</v>
      </c>
    </row>
    <row r="27" spans="1:12" s="12" customFormat="1" ht="13.5" customHeight="1" x14ac:dyDescent="0.25">
      <c r="A27" s="17" t="s">
        <v>185</v>
      </c>
      <c r="B27" s="8">
        <f t="shared" si="1"/>
        <v>9578</v>
      </c>
      <c r="C27" s="11">
        <v>1591</v>
      </c>
      <c r="D27" s="11">
        <v>3</v>
      </c>
      <c r="E27" s="11">
        <v>34</v>
      </c>
      <c r="F27" s="11">
        <v>195</v>
      </c>
      <c r="G27" s="11">
        <v>4193</v>
      </c>
      <c r="H27" s="11">
        <v>103</v>
      </c>
      <c r="I27" s="11">
        <v>35</v>
      </c>
      <c r="J27" s="11">
        <v>2903</v>
      </c>
      <c r="K27" s="11">
        <v>68</v>
      </c>
      <c r="L27" s="11">
        <v>490</v>
      </c>
    </row>
    <row r="28" spans="1:12" s="12" customFormat="1" ht="13.75" customHeight="1" x14ac:dyDescent="0.25">
      <c r="A28" s="17" t="s">
        <v>186</v>
      </c>
      <c r="B28" s="8">
        <f t="shared" si="1"/>
        <v>7751</v>
      </c>
      <c r="C28" s="11">
        <v>1119</v>
      </c>
      <c r="D28" s="11">
        <v>3</v>
      </c>
      <c r="E28" s="11">
        <v>38</v>
      </c>
      <c r="F28" s="11">
        <v>197</v>
      </c>
      <c r="G28" s="11">
        <v>4098</v>
      </c>
      <c r="H28" s="11">
        <v>102</v>
      </c>
      <c r="I28" s="11">
        <v>31</v>
      </c>
      <c r="J28" s="11">
        <v>1660</v>
      </c>
      <c r="K28" s="11">
        <v>53</v>
      </c>
      <c r="L28" s="11">
        <v>491</v>
      </c>
    </row>
    <row r="29" spans="1:12" s="12" customFormat="1" ht="13.5" customHeight="1" x14ac:dyDescent="0.25">
      <c r="A29" s="17" t="s">
        <v>187</v>
      </c>
      <c r="B29" s="8">
        <f>SUM(C29,F29:L29)</f>
        <v>5785</v>
      </c>
      <c r="C29" s="11">
        <v>1023</v>
      </c>
      <c r="D29" s="11">
        <v>1</v>
      </c>
      <c r="E29" s="11">
        <v>22</v>
      </c>
      <c r="F29" s="11">
        <v>80</v>
      </c>
      <c r="G29" s="11">
        <v>3569</v>
      </c>
      <c r="H29" s="11">
        <v>60</v>
      </c>
      <c r="I29" s="11">
        <v>24</v>
      </c>
      <c r="J29" s="11">
        <v>699</v>
      </c>
      <c r="K29" s="11">
        <v>36</v>
      </c>
      <c r="L29" s="11">
        <v>294</v>
      </c>
    </row>
    <row r="30" spans="1:12" s="12" customFormat="1" ht="13.5" customHeight="1" x14ac:dyDescent="0.25">
      <c r="A30" s="17" t="s">
        <v>105</v>
      </c>
      <c r="B30" s="8">
        <f>SUM(C30,F30:L30)</f>
        <v>35730</v>
      </c>
      <c r="C30" s="11">
        <v>10611</v>
      </c>
      <c r="D30" s="11">
        <v>500</v>
      </c>
      <c r="E30" s="11">
        <v>345</v>
      </c>
      <c r="F30" s="11">
        <v>854</v>
      </c>
      <c r="G30" s="11">
        <v>16021</v>
      </c>
      <c r="H30" s="11">
        <v>362</v>
      </c>
      <c r="I30" s="11">
        <v>329</v>
      </c>
      <c r="J30" s="11">
        <v>5331</v>
      </c>
      <c r="K30" s="11">
        <v>577</v>
      </c>
      <c r="L30" s="11">
        <v>1645</v>
      </c>
    </row>
    <row r="31" spans="1:12" s="12" customFormat="1" ht="13.5" customHeight="1" x14ac:dyDescent="0.25">
      <c r="A31" s="17" t="s">
        <v>188</v>
      </c>
      <c r="B31" s="8">
        <f>SUM(C31,F31:L31)</f>
        <v>9673</v>
      </c>
      <c r="C31" s="11">
        <v>1535</v>
      </c>
      <c r="D31" s="32">
        <v>2</v>
      </c>
      <c r="E31" s="11">
        <v>35</v>
      </c>
      <c r="F31" s="11">
        <v>221</v>
      </c>
      <c r="G31" s="11">
        <v>5204</v>
      </c>
      <c r="H31" s="11">
        <v>55</v>
      </c>
      <c r="I31" s="11">
        <v>123</v>
      </c>
      <c r="J31" s="11">
        <v>2038</v>
      </c>
      <c r="K31" s="11">
        <v>53</v>
      </c>
      <c r="L31" s="11">
        <v>444</v>
      </c>
    </row>
    <row r="32" spans="1:12" s="12" customFormat="1" ht="13.5" customHeight="1" x14ac:dyDescent="0.25">
      <c r="A32" s="17" t="s">
        <v>100</v>
      </c>
      <c r="B32" s="8">
        <f t="shared" si="1"/>
        <v>3722</v>
      </c>
      <c r="C32" s="11">
        <v>633</v>
      </c>
      <c r="D32" s="11">
        <v>2</v>
      </c>
      <c r="E32" s="11">
        <v>8</v>
      </c>
      <c r="F32" s="11">
        <v>45</v>
      </c>
      <c r="G32" s="11">
        <v>2063</v>
      </c>
      <c r="H32" s="11">
        <v>42</v>
      </c>
      <c r="I32" s="11">
        <v>25</v>
      </c>
      <c r="J32" s="11">
        <v>708</v>
      </c>
      <c r="K32" s="11">
        <v>18</v>
      </c>
      <c r="L32" s="11">
        <v>188</v>
      </c>
    </row>
    <row r="33" spans="1:12" s="12" customFormat="1" ht="13.5" customHeight="1" x14ac:dyDescent="0.25">
      <c r="A33" s="17" t="s">
        <v>101</v>
      </c>
      <c r="B33" s="8">
        <f t="shared" si="1"/>
        <v>1380</v>
      </c>
      <c r="C33" s="11">
        <v>281</v>
      </c>
      <c r="D33" s="32" t="s">
        <v>249</v>
      </c>
      <c r="E33" s="11">
        <v>7</v>
      </c>
      <c r="F33" s="11">
        <v>27</v>
      </c>
      <c r="G33" s="11">
        <v>661</v>
      </c>
      <c r="H33" s="11">
        <v>9</v>
      </c>
      <c r="I33" s="11">
        <v>6</v>
      </c>
      <c r="J33" s="11">
        <v>314</v>
      </c>
      <c r="K33" s="11">
        <v>12</v>
      </c>
      <c r="L33" s="11">
        <v>70</v>
      </c>
    </row>
    <row r="34" spans="1:12" s="12" customFormat="1" ht="13.5" customHeight="1" x14ac:dyDescent="0.25">
      <c r="A34" s="17" t="s">
        <v>102</v>
      </c>
      <c r="B34" s="8">
        <f t="shared" si="1"/>
        <v>8805</v>
      </c>
      <c r="C34" s="11">
        <v>1666</v>
      </c>
      <c r="D34" s="11">
        <v>10</v>
      </c>
      <c r="E34" s="11">
        <v>32</v>
      </c>
      <c r="F34" s="11">
        <v>116</v>
      </c>
      <c r="G34" s="11">
        <v>3555</v>
      </c>
      <c r="H34" s="11">
        <v>42</v>
      </c>
      <c r="I34" s="11">
        <v>194</v>
      </c>
      <c r="J34" s="11">
        <v>2651</v>
      </c>
      <c r="K34" s="11">
        <v>105</v>
      </c>
      <c r="L34" s="11">
        <v>476</v>
      </c>
    </row>
    <row r="35" spans="1:12" s="12" customFormat="1" ht="13.5" customHeight="1" x14ac:dyDescent="0.25">
      <c r="A35" s="17" t="s">
        <v>103</v>
      </c>
      <c r="B35" s="8">
        <f t="shared" si="1"/>
        <v>461</v>
      </c>
      <c r="C35" s="11">
        <v>132</v>
      </c>
      <c r="D35" s="32" t="s">
        <v>249</v>
      </c>
      <c r="E35" s="11">
        <v>3</v>
      </c>
      <c r="F35" s="11">
        <v>29</v>
      </c>
      <c r="G35" s="11">
        <v>247</v>
      </c>
      <c r="H35" s="11">
        <v>8</v>
      </c>
      <c r="I35" s="11">
        <v>1</v>
      </c>
      <c r="J35" s="11">
        <v>18</v>
      </c>
      <c r="K35" s="11">
        <v>1</v>
      </c>
      <c r="L35" s="11">
        <v>25</v>
      </c>
    </row>
    <row r="36" spans="1:12" s="12" customFormat="1" ht="13.5" customHeight="1" x14ac:dyDescent="0.25">
      <c r="A36" s="17" t="s">
        <v>104</v>
      </c>
      <c r="B36" s="8">
        <f t="shared" si="1"/>
        <v>327</v>
      </c>
      <c r="C36" s="11">
        <v>93</v>
      </c>
      <c r="D36" s="32" t="s">
        <v>249</v>
      </c>
      <c r="E36" s="32">
        <v>1</v>
      </c>
      <c r="F36" s="11">
        <v>6</v>
      </c>
      <c r="G36" s="11">
        <v>118</v>
      </c>
      <c r="H36" s="32" t="s">
        <v>249</v>
      </c>
      <c r="I36" s="11">
        <v>5</v>
      </c>
      <c r="J36" s="11">
        <v>74</v>
      </c>
      <c r="K36" s="32">
        <v>21</v>
      </c>
      <c r="L36" s="11">
        <v>10</v>
      </c>
    </row>
    <row r="37" spans="1:12" s="12" customFormat="1" ht="6" customHeight="1" x14ac:dyDescent="0.25">
      <c r="A37" s="17"/>
      <c r="B37" s="8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s="12" customFormat="1" ht="13.5" customHeight="1" x14ac:dyDescent="0.25">
      <c r="A38" s="6" t="s">
        <v>106</v>
      </c>
      <c r="B38" s="8">
        <f t="shared" si="1"/>
        <v>72426</v>
      </c>
      <c r="C38" s="8">
        <f t="shared" ref="C38:L38" si="5">SUM(C39:C50)</f>
        <v>13214</v>
      </c>
      <c r="D38" s="8">
        <f t="shared" si="5"/>
        <v>231</v>
      </c>
      <c r="E38" s="8">
        <f t="shared" si="5"/>
        <v>445</v>
      </c>
      <c r="F38" s="8">
        <f t="shared" si="5"/>
        <v>2798</v>
      </c>
      <c r="G38" s="8">
        <f t="shared" si="5"/>
        <v>33102</v>
      </c>
      <c r="H38" s="8">
        <f t="shared" si="5"/>
        <v>925</v>
      </c>
      <c r="I38" s="8">
        <f t="shared" si="5"/>
        <v>1748</v>
      </c>
      <c r="J38" s="8">
        <f t="shared" si="5"/>
        <v>14980</v>
      </c>
      <c r="K38" s="8">
        <f t="shared" si="5"/>
        <v>607</v>
      </c>
      <c r="L38" s="8">
        <f t="shared" si="5"/>
        <v>5052</v>
      </c>
    </row>
    <row r="39" spans="1:12" s="12" customFormat="1" ht="13.5" customHeight="1" x14ac:dyDescent="0.25">
      <c r="A39" s="10" t="s">
        <v>107</v>
      </c>
      <c r="B39" s="8">
        <f t="shared" si="1"/>
        <v>2434</v>
      </c>
      <c r="C39" s="11">
        <v>338</v>
      </c>
      <c r="D39" s="32" t="s">
        <v>249</v>
      </c>
      <c r="E39" s="11">
        <v>9</v>
      </c>
      <c r="F39" s="11">
        <v>83</v>
      </c>
      <c r="G39" s="11">
        <v>882</v>
      </c>
      <c r="H39" s="11">
        <v>46</v>
      </c>
      <c r="I39" s="11">
        <v>22</v>
      </c>
      <c r="J39" s="11">
        <v>391</v>
      </c>
      <c r="K39" s="11">
        <v>19</v>
      </c>
      <c r="L39" s="11">
        <v>653</v>
      </c>
    </row>
    <row r="40" spans="1:12" s="12" customFormat="1" ht="13.5" customHeight="1" x14ac:dyDescent="0.25">
      <c r="A40" s="10" t="s">
        <v>189</v>
      </c>
      <c r="B40" s="8">
        <f t="shared" si="1"/>
        <v>1373</v>
      </c>
      <c r="C40" s="11">
        <v>184</v>
      </c>
      <c r="D40" s="32" t="s">
        <v>249</v>
      </c>
      <c r="E40" s="32">
        <v>3</v>
      </c>
      <c r="F40" s="11">
        <v>32</v>
      </c>
      <c r="G40" s="11">
        <v>889</v>
      </c>
      <c r="H40" s="11">
        <v>7</v>
      </c>
      <c r="I40" s="11">
        <v>2</v>
      </c>
      <c r="J40" s="11">
        <v>178</v>
      </c>
      <c r="K40" s="32" t="s">
        <v>249</v>
      </c>
      <c r="L40" s="11">
        <v>81</v>
      </c>
    </row>
    <row r="41" spans="1:12" s="12" customFormat="1" ht="13.5" customHeight="1" x14ac:dyDescent="0.25">
      <c r="A41" s="10" t="s">
        <v>190</v>
      </c>
      <c r="B41" s="8">
        <f>SUM(C41,F41:L41)</f>
        <v>8459</v>
      </c>
      <c r="C41" s="11">
        <v>1239</v>
      </c>
      <c r="D41" s="32">
        <v>1</v>
      </c>
      <c r="E41" s="11">
        <v>90</v>
      </c>
      <c r="F41" s="11">
        <v>291</v>
      </c>
      <c r="G41" s="11">
        <v>3725</v>
      </c>
      <c r="H41" s="11">
        <v>156</v>
      </c>
      <c r="I41" s="11">
        <v>41</v>
      </c>
      <c r="J41" s="11">
        <v>2454</v>
      </c>
      <c r="K41" s="11">
        <v>14</v>
      </c>
      <c r="L41" s="11">
        <v>539</v>
      </c>
    </row>
    <row r="42" spans="1:12" s="12" customFormat="1" ht="13.5" customHeight="1" x14ac:dyDescent="0.25">
      <c r="A42" s="10" t="s">
        <v>115</v>
      </c>
      <c r="B42" s="8">
        <f>SUM(C42,F42:L42)</f>
        <v>24054</v>
      </c>
      <c r="C42" s="11">
        <v>5893</v>
      </c>
      <c r="D42" s="11">
        <v>214</v>
      </c>
      <c r="E42" s="11">
        <v>163</v>
      </c>
      <c r="F42" s="11">
        <v>1328</v>
      </c>
      <c r="G42" s="11">
        <v>10026</v>
      </c>
      <c r="H42" s="11">
        <v>289</v>
      </c>
      <c r="I42" s="11">
        <v>1045</v>
      </c>
      <c r="J42" s="11">
        <v>3977</v>
      </c>
      <c r="K42" s="11">
        <v>61</v>
      </c>
      <c r="L42" s="11">
        <v>1435</v>
      </c>
    </row>
    <row r="43" spans="1:12" s="12" customFormat="1" ht="13.5" customHeight="1" x14ac:dyDescent="0.25">
      <c r="A43" s="10" t="s">
        <v>108</v>
      </c>
      <c r="B43" s="8">
        <f t="shared" si="1"/>
        <v>5825</v>
      </c>
      <c r="C43" s="11">
        <v>992</v>
      </c>
      <c r="D43" s="11">
        <v>2</v>
      </c>
      <c r="E43" s="11">
        <v>29</v>
      </c>
      <c r="F43" s="11">
        <v>273</v>
      </c>
      <c r="G43" s="11">
        <v>2288</v>
      </c>
      <c r="H43" s="11">
        <v>36</v>
      </c>
      <c r="I43" s="11">
        <v>296</v>
      </c>
      <c r="J43" s="11">
        <v>1380</v>
      </c>
      <c r="K43" s="11">
        <v>202</v>
      </c>
      <c r="L43" s="11">
        <v>358</v>
      </c>
    </row>
    <row r="44" spans="1:12" s="12" customFormat="1" ht="13.5" customHeight="1" x14ac:dyDescent="0.25">
      <c r="A44" s="10" t="s">
        <v>109</v>
      </c>
      <c r="B44" s="8">
        <f t="shared" si="1"/>
        <v>3749</v>
      </c>
      <c r="C44" s="11">
        <v>563</v>
      </c>
      <c r="D44" s="32" t="s">
        <v>249</v>
      </c>
      <c r="E44" s="11">
        <v>11</v>
      </c>
      <c r="F44" s="11">
        <v>117</v>
      </c>
      <c r="G44" s="11">
        <v>1778</v>
      </c>
      <c r="H44" s="11">
        <v>16</v>
      </c>
      <c r="I44" s="11">
        <v>169</v>
      </c>
      <c r="J44" s="11">
        <v>890</v>
      </c>
      <c r="K44" s="11">
        <v>57</v>
      </c>
      <c r="L44" s="11">
        <v>159</v>
      </c>
    </row>
    <row r="45" spans="1:12" s="12" customFormat="1" ht="13.5" customHeight="1" x14ac:dyDescent="0.25">
      <c r="A45" s="10" t="s">
        <v>110</v>
      </c>
      <c r="B45" s="8">
        <f t="shared" si="1"/>
        <v>1793</v>
      </c>
      <c r="C45" s="11">
        <v>279</v>
      </c>
      <c r="D45" s="32" t="s">
        <v>249</v>
      </c>
      <c r="E45" s="11">
        <v>8</v>
      </c>
      <c r="F45" s="11">
        <v>71</v>
      </c>
      <c r="G45" s="11">
        <v>510</v>
      </c>
      <c r="H45" s="11">
        <v>52</v>
      </c>
      <c r="I45" s="11">
        <v>10</v>
      </c>
      <c r="J45" s="11">
        <v>793</v>
      </c>
      <c r="K45" s="11">
        <v>29</v>
      </c>
      <c r="L45" s="11">
        <v>49</v>
      </c>
    </row>
    <row r="46" spans="1:12" s="12" customFormat="1" ht="13.5" customHeight="1" x14ac:dyDescent="0.25">
      <c r="A46" s="10" t="s">
        <v>111</v>
      </c>
      <c r="B46" s="8">
        <f t="shared" si="1"/>
        <v>12261</v>
      </c>
      <c r="C46" s="11">
        <v>1609</v>
      </c>
      <c r="D46" s="11">
        <v>9</v>
      </c>
      <c r="E46" s="11">
        <v>40</v>
      </c>
      <c r="F46" s="11">
        <v>226</v>
      </c>
      <c r="G46" s="11">
        <v>6360</v>
      </c>
      <c r="H46" s="11">
        <v>102</v>
      </c>
      <c r="I46" s="11">
        <v>37</v>
      </c>
      <c r="J46" s="11">
        <v>2554</v>
      </c>
      <c r="K46" s="11">
        <v>99</v>
      </c>
      <c r="L46" s="11">
        <v>1274</v>
      </c>
    </row>
    <row r="47" spans="1:12" s="12" customFormat="1" ht="13.5" customHeight="1" x14ac:dyDescent="0.25">
      <c r="A47" s="12" t="s">
        <v>112</v>
      </c>
      <c r="B47" s="8">
        <f t="shared" si="1"/>
        <v>1953</v>
      </c>
      <c r="C47" s="11">
        <v>288</v>
      </c>
      <c r="D47" s="32">
        <v>1</v>
      </c>
      <c r="E47" s="11">
        <v>13</v>
      </c>
      <c r="F47" s="11">
        <v>27</v>
      </c>
      <c r="G47" s="11">
        <v>1224</v>
      </c>
      <c r="H47" s="11">
        <v>52</v>
      </c>
      <c r="I47" s="11">
        <v>9</v>
      </c>
      <c r="J47" s="11">
        <v>296</v>
      </c>
      <c r="K47" s="32">
        <v>1</v>
      </c>
      <c r="L47" s="11">
        <v>56</v>
      </c>
    </row>
    <row r="48" spans="1:12" s="12" customFormat="1" ht="13.5" customHeight="1" x14ac:dyDescent="0.25">
      <c r="A48" s="10" t="s">
        <v>113</v>
      </c>
      <c r="B48" s="8">
        <f t="shared" si="1"/>
        <v>1439</v>
      </c>
      <c r="C48" s="11">
        <v>378</v>
      </c>
      <c r="D48" s="32">
        <v>1</v>
      </c>
      <c r="E48" s="11">
        <v>8</v>
      </c>
      <c r="F48" s="11">
        <v>43</v>
      </c>
      <c r="G48" s="11">
        <v>599</v>
      </c>
      <c r="H48" s="11">
        <v>27</v>
      </c>
      <c r="I48" s="11">
        <v>21</v>
      </c>
      <c r="J48" s="11">
        <v>244</v>
      </c>
      <c r="K48" s="11">
        <v>44</v>
      </c>
      <c r="L48" s="11">
        <v>83</v>
      </c>
    </row>
    <row r="49" spans="1:12" s="12" customFormat="1" ht="13.5" customHeight="1" x14ac:dyDescent="0.25">
      <c r="A49" s="10" t="s">
        <v>114</v>
      </c>
      <c r="B49" s="8">
        <f t="shared" si="1"/>
        <v>3872</v>
      </c>
      <c r="C49" s="11">
        <v>650</v>
      </c>
      <c r="D49" s="32" t="s">
        <v>249</v>
      </c>
      <c r="E49" s="11">
        <v>31</v>
      </c>
      <c r="F49" s="11">
        <v>176</v>
      </c>
      <c r="G49" s="11">
        <v>1700</v>
      </c>
      <c r="H49" s="11">
        <v>32</v>
      </c>
      <c r="I49" s="11">
        <v>61</v>
      </c>
      <c r="J49" s="11">
        <v>1086</v>
      </c>
      <c r="K49" s="11">
        <v>25</v>
      </c>
      <c r="L49" s="11">
        <v>142</v>
      </c>
    </row>
    <row r="50" spans="1:12" s="12" customFormat="1" ht="13.5" customHeight="1" x14ac:dyDescent="0.25">
      <c r="A50" s="10" t="s">
        <v>116</v>
      </c>
      <c r="B50" s="8">
        <f t="shared" si="1"/>
        <v>5214</v>
      </c>
      <c r="C50" s="11">
        <v>801</v>
      </c>
      <c r="D50" s="32">
        <v>3</v>
      </c>
      <c r="E50" s="11">
        <v>40</v>
      </c>
      <c r="F50" s="11">
        <v>131</v>
      </c>
      <c r="G50" s="11">
        <v>3121</v>
      </c>
      <c r="H50" s="11">
        <v>110</v>
      </c>
      <c r="I50" s="11">
        <v>35</v>
      </c>
      <c r="J50" s="11">
        <v>737</v>
      </c>
      <c r="K50" s="11">
        <v>56</v>
      </c>
      <c r="L50" s="11">
        <v>223</v>
      </c>
    </row>
    <row r="51" spans="1:12" ht="7.5" customHeight="1" x14ac:dyDescent="0.25">
      <c r="A51" s="5"/>
      <c r="B51" s="8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3.5" customHeight="1" x14ac:dyDescent="0.25">
      <c r="A52" s="6" t="s">
        <v>117</v>
      </c>
      <c r="B52" s="8">
        <f>SUM(C52,F52:L52)</f>
        <v>6198</v>
      </c>
      <c r="C52" s="8">
        <f>SUM(C53:C55)</f>
        <v>1295</v>
      </c>
      <c r="D52" s="8">
        <f t="shared" ref="D52:L52" si="6">SUM(D53:D55)</f>
        <v>45</v>
      </c>
      <c r="E52" s="8">
        <f t="shared" si="6"/>
        <v>83</v>
      </c>
      <c r="F52" s="8">
        <f t="shared" si="6"/>
        <v>134</v>
      </c>
      <c r="G52" s="8">
        <f t="shared" si="6"/>
        <v>2845</v>
      </c>
      <c r="H52" s="8">
        <f t="shared" si="6"/>
        <v>90</v>
      </c>
      <c r="I52" s="8">
        <f t="shared" si="6"/>
        <v>61</v>
      </c>
      <c r="J52" s="8">
        <f t="shared" si="6"/>
        <v>1467</v>
      </c>
      <c r="K52" s="8">
        <f t="shared" si="6"/>
        <v>25</v>
      </c>
      <c r="L52" s="8">
        <f t="shared" si="6"/>
        <v>281</v>
      </c>
    </row>
    <row r="53" spans="1:12" ht="13.5" customHeight="1" x14ac:dyDescent="0.25">
      <c r="A53" s="10" t="s">
        <v>118</v>
      </c>
      <c r="B53" s="8">
        <f>SUM(C53,F53:L53)</f>
        <v>146</v>
      </c>
      <c r="C53" s="11">
        <v>48</v>
      </c>
      <c r="D53" s="32" t="s">
        <v>249</v>
      </c>
      <c r="E53" s="11">
        <v>1</v>
      </c>
      <c r="F53" s="32">
        <v>3</v>
      </c>
      <c r="G53" s="11">
        <v>72</v>
      </c>
      <c r="H53" s="32" t="s">
        <v>249</v>
      </c>
      <c r="I53" s="32" t="s">
        <v>249</v>
      </c>
      <c r="J53" s="11">
        <v>16</v>
      </c>
      <c r="K53" s="32" t="s">
        <v>249</v>
      </c>
      <c r="L53" s="11">
        <v>7</v>
      </c>
    </row>
    <row r="54" spans="1:12" ht="13.5" customHeight="1" x14ac:dyDescent="0.25">
      <c r="A54" s="10" t="s">
        <v>191</v>
      </c>
      <c r="B54" s="8">
        <f>SUM(C54,F54:L54)</f>
        <v>5974</v>
      </c>
      <c r="C54" s="11">
        <v>1218</v>
      </c>
      <c r="D54" s="11">
        <v>45</v>
      </c>
      <c r="E54" s="11">
        <v>81</v>
      </c>
      <c r="F54" s="11">
        <v>128</v>
      </c>
      <c r="G54" s="11">
        <v>2741</v>
      </c>
      <c r="H54" s="11">
        <v>87</v>
      </c>
      <c r="I54" s="11">
        <v>61</v>
      </c>
      <c r="J54" s="11">
        <v>1448</v>
      </c>
      <c r="K54" s="11">
        <v>24</v>
      </c>
      <c r="L54" s="11">
        <v>267</v>
      </c>
    </row>
    <row r="55" spans="1:12" ht="13.5" customHeight="1" x14ac:dyDescent="0.25">
      <c r="A55" s="10" t="s">
        <v>119</v>
      </c>
      <c r="B55" s="8">
        <f>SUM(C55,F55:L55)</f>
        <v>78</v>
      </c>
      <c r="C55" s="11">
        <v>29</v>
      </c>
      <c r="D55" s="32" t="s">
        <v>249</v>
      </c>
      <c r="E55" s="11">
        <v>1</v>
      </c>
      <c r="F55" s="11">
        <v>3</v>
      </c>
      <c r="G55" s="11">
        <v>32</v>
      </c>
      <c r="H55" s="11">
        <v>3</v>
      </c>
      <c r="I55" s="32" t="s">
        <v>249</v>
      </c>
      <c r="J55" s="11">
        <v>3</v>
      </c>
      <c r="K55" s="32">
        <v>1</v>
      </c>
      <c r="L55" s="11">
        <v>7</v>
      </c>
    </row>
    <row r="56" spans="1:12" ht="13" customHeight="1" x14ac:dyDescent="0.25">
      <c r="A56" s="5"/>
      <c r="B56" s="8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3" customHeight="1" x14ac:dyDescent="0.25">
      <c r="A57" s="5"/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3" customHeight="1" x14ac:dyDescent="0.25">
      <c r="A58" s="5"/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3" customHeight="1" x14ac:dyDescent="0.25">
      <c r="A59" s="5"/>
      <c r="B59" s="8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3" customHeight="1" x14ac:dyDescent="0.25">
      <c r="A60" s="5"/>
      <c r="B60" s="8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3" customHeight="1" x14ac:dyDescent="0.25">
      <c r="A61" s="5"/>
      <c r="B61" s="8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ht="13" customHeight="1" x14ac:dyDescent="0.25">
      <c r="A62" s="5"/>
      <c r="B62" s="8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ht="13" customHeight="1" x14ac:dyDescent="0.25">
      <c r="A63" s="5"/>
      <c r="B63" s="8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ht="13" customHeight="1" x14ac:dyDescent="0.25">
      <c r="A64" s="5"/>
      <c r="B64" s="8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4" ht="13" customHeight="1" x14ac:dyDescent="0.25">
      <c r="A65" s="5"/>
      <c r="B65" s="8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4" ht="13" customHeight="1" x14ac:dyDescent="0.25">
      <c r="A66" s="5"/>
      <c r="B66" s="8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4" s="87" customFormat="1" ht="15" customHeight="1" x14ac:dyDescent="0.25">
      <c r="A67" s="158" t="s">
        <v>233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98"/>
      <c r="N67" s="98"/>
    </row>
    <row r="68" spans="1:14" s="87" customFormat="1" ht="12" customHeight="1" x14ac:dyDescent="0.25">
      <c r="A68" s="93" t="s">
        <v>234</v>
      </c>
      <c r="B68" s="91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0"/>
      <c r="N68" s="90"/>
    </row>
    <row r="69" spans="1:14" ht="27" customHeight="1" x14ac:dyDescent="0.25">
      <c r="A69" s="3"/>
      <c r="B69" s="41" t="s">
        <v>0</v>
      </c>
      <c r="C69" s="178" t="s">
        <v>178</v>
      </c>
      <c r="D69" s="155"/>
      <c r="E69" s="155"/>
      <c r="F69" s="41" t="s">
        <v>1</v>
      </c>
      <c r="G69" s="41" t="s">
        <v>2</v>
      </c>
      <c r="H69" s="41" t="s">
        <v>3</v>
      </c>
      <c r="I69" s="41" t="s">
        <v>4</v>
      </c>
      <c r="J69" s="41" t="s">
        <v>5</v>
      </c>
      <c r="K69" s="41" t="s">
        <v>6</v>
      </c>
      <c r="L69" s="103" t="s">
        <v>7</v>
      </c>
    </row>
    <row r="70" spans="1:14" ht="41.25" customHeight="1" x14ac:dyDescent="0.25">
      <c r="A70" s="4"/>
      <c r="B70" s="42" t="s">
        <v>29</v>
      </c>
      <c r="C70" s="105" t="s">
        <v>174</v>
      </c>
      <c r="D70" s="89" t="s">
        <v>175</v>
      </c>
      <c r="E70" s="89" t="s">
        <v>176</v>
      </c>
      <c r="F70" s="42" t="s">
        <v>30</v>
      </c>
      <c r="G70" s="45" t="s">
        <v>31</v>
      </c>
      <c r="H70" s="45" t="s">
        <v>32</v>
      </c>
      <c r="I70" s="45" t="s">
        <v>33</v>
      </c>
      <c r="J70" s="42" t="s">
        <v>34</v>
      </c>
      <c r="K70" s="45" t="s">
        <v>35</v>
      </c>
      <c r="L70" s="104" t="s">
        <v>36</v>
      </c>
    </row>
    <row r="71" spans="1:14" ht="7.5" customHeight="1" x14ac:dyDescent="0.25">
      <c r="A71" s="5"/>
      <c r="B71" s="8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4" ht="6" customHeight="1" x14ac:dyDescent="0.25">
      <c r="A72" s="5"/>
      <c r="B72" s="8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4" s="12" customFormat="1" ht="13.4" customHeight="1" x14ac:dyDescent="0.25">
      <c r="A73" s="6" t="s">
        <v>120</v>
      </c>
      <c r="B73" s="8">
        <f t="shared" si="1"/>
        <v>43040</v>
      </c>
      <c r="C73" s="8">
        <f>SUM(C74:C85)</f>
        <v>7473</v>
      </c>
      <c r="D73" s="8">
        <f t="shared" ref="D73:L73" si="7">SUM(D74:D85)</f>
        <v>132</v>
      </c>
      <c r="E73" s="8">
        <f t="shared" si="7"/>
        <v>569</v>
      </c>
      <c r="F73" s="8">
        <f t="shared" si="7"/>
        <v>1822</v>
      </c>
      <c r="G73" s="8">
        <f t="shared" si="7"/>
        <v>20203</v>
      </c>
      <c r="H73" s="8">
        <f t="shared" si="7"/>
        <v>688</v>
      </c>
      <c r="I73" s="8">
        <f t="shared" si="7"/>
        <v>244</v>
      </c>
      <c r="J73" s="8">
        <f t="shared" si="7"/>
        <v>8794</v>
      </c>
      <c r="K73" s="8">
        <f t="shared" si="7"/>
        <v>1033</v>
      </c>
      <c r="L73" s="8">
        <f t="shared" si="7"/>
        <v>2783</v>
      </c>
    </row>
    <row r="74" spans="1:14" s="12" customFormat="1" ht="13.4" customHeight="1" x14ac:dyDescent="0.25">
      <c r="A74" s="17" t="s">
        <v>121</v>
      </c>
      <c r="B74" s="8">
        <f t="shared" si="1"/>
        <v>4730</v>
      </c>
      <c r="C74" s="11">
        <v>623</v>
      </c>
      <c r="D74" s="11">
        <v>4</v>
      </c>
      <c r="E74" s="11">
        <v>41</v>
      </c>
      <c r="F74" s="11">
        <v>202</v>
      </c>
      <c r="G74" s="11">
        <v>2456</v>
      </c>
      <c r="H74" s="11">
        <v>31</v>
      </c>
      <c r="I74" s="11">
        <v>25</v>
      </c>
      <c r="J74" s="11">
        <v>956</v>
      </c>
      <c r="K74" s="11">
        <v>149</v>
      </c>
      <c r="L74" s="11">
        <v>288</v>
      </c>
    </row>
    <row r="75" spans="1:14" s="12" customFormat="1" ht="13.4" customHeight="1" x14ac:dyDescent="0.25">
      <c r="A75" s="17" t="s">
        <v>122</v>
      </c>
      <c r="B75" s="8">
        <f t="shared" si="1"/>
        <v>1792</v>
      </c>
      <c r="C75" s="11">
        <v>332</v>
      </c>
      <c r="D75" s="32">
        <v>1</v>
      </c>
      <c r="E75" s="11">
        <v>20</v>
      </c>
      <c r="F75" s="11">
        <v>55</v>
      </c>
      <c r="G75" s="11">
        <v>1149</v>
      </c>
      <c r="H75" s="11">
        <v>40</v>
      </c>
      <c r="I75" s="11">
        <v>9</v>
      </c>
      <c r="J75" s="11">
        <v>100</v>
      </c>
      <c r="K75" s="11">
        <v>6</v>
      </c>
      <c r="L75" s="11">
        <v>101</v>
      </c>
    </row>
    <row r="76" spans="1:14" s="12" customFormat="1" ht="13.4" customHeight="1" x14ac:dyDescent="0.25">
      <c r="A76" s="17" t="s">
        <v>123</v>
      </c>
      <c r="B76" s="8">
        <f t="shared" si="1"/>
        <v>39</v>
      </c>
      <c r="C76" s="11">
        <v>5</v>
      </c>
      <c r="D76" s="32" t="s">
        <v>249</v>
      </c>
      <c r="E76" s="32" t="s">
        <v>249</v>
      </c>
      <c r="F76" s="11">
        <v>2</v>
      </c>
      <c r="G76" s="11">
        <v>23</v>
      </c>
      <c r="H76" s="32" t="s">
        <v>249</v>
      </c>
      <c r="I76" s="32">
        <v>1</v>
      </c>
      <c r="J76" s="32">
        <v>1</v>
      </c>
      <c r="K76" s="32">
        <v>5</v>
      </c>
      <c r="L76" s="11">
        <v>2</v>
      </c>
    </row>
    <row r="77" spans="1:14" s="12" customFormat="1" ht="13.4" customHeight="1" x14ac:dyDescent="0.25">
      <c r="A77" s="17" t="s">
        <v>124</v>
      </c>
      <c r="B77" s="8">
        <f t="shared" si="1"/>
        <v>1977</v>
      </c>
      <c r="C77" s="11">
        <v>290</v>
      </c>
      <c r="D77" s="32" t="s">
        <v>249</v>
      </c>
      <c r="E77" s="11">
        <v>27</v>
      </c>
      <c r="F77" s="11">
        <v>109</v>
      </c>
      <c r="G77" s="11">
        <v>838</v>
      </c>
      <c r="H77" s="11">
        <v>43</v>
      </c>
      <c r="I77" s="11">
        <v>9</v>
      </c>
      <c r="J77" s="11">
        <v>269</v>
      </c>
      <c r="K77" s="11">
        <v>141</v>
      </c>
      <c r="L77" s="11">
        <v>278</v>
      </c>
    </row>
    <row r="78" spans="1:14" s="12" customFormat="1" ht="13.4" customHeight="1" x14ac:dyDescent="0.25">
      <c r="A78" s="17" t="s">
        <v>125</v>
      </c>
      <c r="B78" s="8">
        <f t="shared" si="1"/>
        <v>1976</v>
      </c>
      <c r="C78" s="11">
        <v>316</v>
      </c>
      <c r="D78" s="32" t="s">
        <v>249</v>
      </c>
      <c r="E78" s="11">
        <v>25</v>
      </c>
      <c r="F78" s="11">
        <v>48</v>
      </c>
      <c r="G78" s="11">
        <v>1032</v>
      </c>
      <c r="H78" s="11">
        <v>69</v>
      </c>
      <c r="I78" s="11">
        <v>9</v>
      </c>
      <c r="J78" s="11">
        <v>245</v>
      </c>
      <c r="K78" s="11">
        <v>44</v>
      </c>
      <c r="L78" s="11">
        <v>213</v>
      </c>
    </row>
    <row r="79" spans="1:14" s="12" customFormat="1" ht="13.4" customHeight="1" x14ac:dyDescent="0.25">
      <c r="A79" s="17" t="s">
        <v>126</v>
      </c>
      <c r="B79" s="8">
        <f t="shared" si="1"/>
        <v>2615</v>
      </c>
      <c r="C79" s="11">
        <v>363</v>
      </c>
      <c r="D79" s="11">
        <v>1</v>
      </c>
      <c r="E79" s="11">
        <v>22</v>
      </c>
      <c r="F79" s="11">
        <v>99</v>
      </c>
      <c r="G79" s="11">
        <v>984</v>
      </c>
      <c r="H79" s="11">
        <v>47</v>
      </c>
      <c r="I79" s="11">
        <v>6</v>
      </c>
      <c r="J79" s="11">
        <v>742</v>
      </c>
      <c r="K79" s="11">
        <v>120</v>
      </c>
      <c r="L79" s="11">
        <v>254</v>
      </c>
    </row>
    <row r="80" spans="1:14" s="12" customFormat="1" ht="13.4" customHeight="1" x14ac:dyDescent="0.25">
      <c r="A80" s="17" t="s">
        <v>127</v>
      </c>
      <c r="B80" s="8">
        <f t="shared" si="1"/>
        <v>3497</v>
      </c>
      <c r="C80" s="11">
        <v>567</v>
      </c>
      <c r="D80" s="32" t="s">
        <v>249</v>
      </c>
      <c r="E80" s="11">
        <v>20</v>
      </c>
      <c r="F80" s="11">
        <v>82</v>
      </c>
      <c r="G80" s="11">
        <v>1944</v>
      </c>
      <c r="H80" s="11">
        <v>93</v>
      </c>
      <c r="I80" s="11">
        <v>17</v>
      </c>
      <c r="J80" s="11">
        <v>615</v>
      </c>
      <c r="K80" s="11">
        <v>19</v>
      </c>
      <c r="L80" s="11">
        <v>160</v>
      </c>
    </row>
    <row r="81" spans="1:12" s="12" customFormat="1" ht="13.4" customHeight="1" x14ac:dyDescent="0.25">
      <c r="A81" s="17" t="s">
        <v>128</v>
      </c>
      <c r="B81" s="8">
        <f t="shared" si="1"/>
        <v>3621</v>
      </c>
      <c r="C81" s="11">
        <v>576</v>
      </c>
      <c r="D81" s="11">
        <v>31</v>
      </c>
      <c r="E81" s="11">
        <v>106</v>
      </c>
      <c r="F81" s="11">
        <v>140</v>
      </c>
      <c r="G81" s="11">
        <v>1895</v>
      </c>
      <c r="H81" s="11">
        <v>108</v>
      </c>
      <c r="I81" s="11">
        <v>11</v>
      </c>
      <c r="J81" s="11">
        <v>697</v>
      </c>
      <c r="K81" s="11">
        <v>18</v>
      </c>
      <c r="L81" s="11">
        <v>176</v>
      </c>
    </row>
    <row r="82" spans="1:12" s="12" customFormat="1" ht="13.4" customHeight="1" x14ac:dyDescent="0.25">
      <c r="A82" s="17" t="s">
        <v>129</v>
      </c>
      <c r="B82" s="8">
        <f t="shared" si="1"/>
        <v>1097</v>
      </c>
      <c r="C82" s="11">
        <v>149</v>
      </c>
      <c r="D82" s="32" t="s">
        <v>249</v>
      </c>
      <c r="E82" s="11">
        <v>39</v>
      </c>
      <c r="F82" s="11">
        <v>21</v>
      </c>
      <c r="G82" s="11">
        <v>688</v>
      </c>
      <c r="H82" s="11">
        <v>34</v>
      </c>
      <c r="I82" s="11">
        <v>8</v>
      </c>
      <c r="J82" s="11">
        <v>156</v>
      </c>
      <c r="K82" s="11">
        <v>3</v>
      </c>
      <c r="L82" s="11">
        <v>38</v>
      </c>
    </row>
    <row r="83" spans="1:12" s="12" customFormat="1" ht="13.4" customHeight="1" x14ac:dyDescent="0.25">
      <c r="A83" s="17" t="s">
        <v>130</v>
      </c>
      <c r="B83" s="8">
        <f t="shared" si="1"/>
        <v>4106</v>
      </c>
      <c r="C83" s="11">
        <v>612</v>
      </c>
      <c r="D83" s="32">
        <v>1</v>
      </c>
      <c r="E83" s="11">
        <v>25</v>
      </c>
      <c r="F83" s="11">
        <v>165</v>
      </c>
      <c r="G83" s="11">
        <v>1280</v>
      </c>
      <c r="H83" s="11">
        <v>46</v>
      </c>
      <c r="I83" s="11">
        <v>24</v>
      </c>
      <c r="J83" s="11">
        <v>1718</v>
      </c>
      <c r="K83" s="11">
        <v>128</v>
      </c>
      <c r="L83" s="11">
        <v>133</v>
      </c>
    </row>
    <row r="84" spans="1:12" s="12" customFormat="1" ht="13.4" customHeight="1" x14ac:dyDescent="0.25">
      <c r="A84" s="17" t="s">
        <v>131</v>
      </c>
      <c r="B84" s="8">
        <f t="shared" si="1"/>
        <v>11506</v>
      </c>
      <c r="C84" s="11">
        <v>2863</v>
      </c>
      <c r="D84" s="11">
        <v>94</v>
      </c>
      <c r="E84" s="11">
        <v>191</v>
      </c>
      <c r="F84" s="11">
        <v>685</v>
      </c>
      <c r="G84" s="11">
        <v>4870</v>
      </c>
      <c r="H84" s="11">
        <v>144</v>
      </c>
      <c r="I84" s="11">
        <v>83</v>
      </c>
      <c r="J84" s="11">
        <v>1461</v>
      </c>
      <c r="K84" s="11">
        <v>393</v>
      </c>
      <c r="L84" s="11">
        <v>1007</v>
      </c>
    </row>
    <row r="85" spans="1:12" s="12" customFormat="1" ht="13.4" customHeight="1" x14ac:dyDescent="0.25">
      <c r="A85" s="17" t="s">
        <v>132</v>
      </c>
      <c r="B85" s="8">
        <f t="shared" si="1"/>
        <v>6084</v>
      </c>
      <c r="C85" s="11">
        <v>777</v>
      </c>
      <c r="D85" s="32" t="s">
        <v>249</v>
      </c>
      <c r="E85" s="11">
        <v>53</v>
      </c>
      <c r="F85" s="11">
        <v>214</v>
      </c>
      <c r="G85" s="11">
        <v>3044</v>
      </c>
      <c r="H85" s="11">
        <v>33</v>
      </c>
      <c r="I85" s="11">
        <v>42</v>
      </c>
      <c r="J85" s="11">
        <v>1834</v>
      </c>
      <c r="K85" s="11">
        <v>7</v>
      </c>
      <c r="L85" s="11">
        <v>133</v>
      </c>
    </row>
    <row r="86" spans="1:12" s="12" customFormat="1" ht="6.75" customHeight="1" x14ac:dyDescent="0.25">
      <c r="A86" s="17"/>
      <c r="B86" s="8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s="12" customFormat="1" ht="13.4" customHeight="1" x14ac:dyDescent="0.25">
      <c r="A87" s="6" t="s">
        <v>133</v>
      </c>
      <c r="B87" s="8">
        <f t="shared" ref="B87:B121" si="8">SUM(C87,F87:L87)</f>
        <v>50751</v>
      </c>
      <c r="C87" s="8">
        <f t="shared" ref="C87:L87" si="9">SUM(C88:C96)</f>
        <v>13935</v>
      </c>
      <c r="D87" s="8">
        <f t="shared" si="9"/>
        <v>519</v>
      </c>
      <c r="E87" s="8">
        <f t="shared" si="9"/>
        <v>594</v>
      </c>
      <c r="F87" s="8">
        <f t="shared" si="9"/>
        <v>2595</v>
      </c>
      <c r="G87" s="8">
        <f t="shared" si="9"/>
        <v>23722</v>
      </c>
      <c r="H87" s="8">
        <f t="shared" si="9"/>
        <v>382</v>
      </c>
      <c r="I87" s="8">
        <f t="shared" si="9"/>
        <v>416</v>
      </c>
      <c r="J87" s="8">
        <f t="shared" si="9"/>
        <v>6062</v>
      </c>
      <c r="K87" s="8">
        <f t="shared" si="9"/>
        <v>1504</v>
      </c>
      <c r="L87" s="8">
        <f t="shared" si="9"/>
        <v>2135</v>
      </c>
    </row>
    <row r="88" spans="1:12" s="12" customFormat="1" ht="13.4" customHeight="1" x14ac:dyDescent="0.25">
      <c r="A88" s="19" t="s">
        <v>134</v>
      </c>
      <c r="B88" s="8">
        <f t="shared" si="8"/>
        <v>4537</v>
      </c>
      <c r="C88" s="11">
        <v>735</v>
      </c>
      <c r="D88" s="32" t="s">
        <v>249</v>
      </c>
      <c r="E88" s="11">
        <v>63</v>
      </c>
      <c r="F88" s="11">
        <v>175</v>
      </c>
      <c r="G88" s="11">
        <v>2587</v>
      </c>
      <c r="H88" s="11">
        <v>35</v>
      </c>
      <c r="I88" s="11">
        <v>9</v>
      </c>
      <c r="J88" s="11">
        <v>927</v>
      </c>
      <c r="K88" s="11">
        <v>1</v>
      </c>
      <c r="L88" s="11">
        <v>68</v>
      </c>
    </row>
    <row r="89" spans="1:12" s="12" customFormat="1" ht="13.4" customHeight="1" x14ac:dyDescent="0.25">
      <c r="A89" s="19" t="s">
        <v>192</v>
      </c>
      <c r="B89" s="8">
        <f>SUM(C89,F89:L89)</f>
        <v>3243</v>
      </c>
      <c r="C89" s="11">
        <v>525</v>
      </c>
      <c r="D89" s="32" t="s">
        <v>249</v>
      </c>
      <c r="E89" s="11">
        <v>33</v>
      </c>
      <c r="F89" s="11">
        <v>154</v>
      </c>
      <c r="G89" s="11">
        <v>1636</v>
      </c>
      <c r="H89" s="11">
        <v>27</v>
      </c>
      <c r="I89" s="11">
        <v>17</v>
      </c>
      <c r="J89" s="11">
        <v>728</v>
      </c>
      <c r="K89" s="11">
        <v>6</v>
      </c>
      <c r="L89" s="11">
        <v>150</v>
      </c>
    </row>
    <row r="90" spans="1:12" s="12" customFormat="1" ht="13.4" customHeight="1" x14ac:dyDescent="0.25">
      <c r="A90" s="19" t="s">
        <v>137</v>
      </c>
      <c r="B90" s="8">
        <f>SUM(C90,F90:L90)</f>
        <v>32258</v>
      </c>
      <c r="C90" s="11">
        <v>10797</v>
      </c>
      <c r="D90" s="11">
        <v>515</v>
      </c>
      <c r="E90" s="11">
        <v>391</v>
      </c>
      <c r="F90" s="11">
        <v>1831</v>
      </c>
      <c r="G90" s="11">
        <v>15249</v>
      </c>
      <c r="H90" s="11">
        <v>173</v>
      </c>
      <c r="I90" s="11">
        <v>312</v>
      </c>
      <c r="J90" s="11">
        <v>2493</v>
      </c>
      <c r="K90" s="11">
        <v>106</v>
      </c>
      <c r="L90" s="11">
        <v>1297</v>
      </c>
    </row>
    <row r="91" spans="1:12" s="12" customFormat="1" ht="13.4" customHeight="1" x14ac:dyDescent="0.25">
      <c r="A91" s="19" t="s">
        <v>135</v>
      </c>
      <c r="B91" s="8">
        <f t="shared" si="8"/>
        <v>1488</v>
      </c>
      <c r="C91" s="11">
        <v>329</v>
      </c>
      <c r="D91" s="32">
        <v>1</v>
      </c>
      <c r="E91" s="11">
        <v>14</v>
      </c>
      <c r="F91" s="11">
        <v>50</v>
      </c>
      <c r="G91" s="11">
        <v>632</v>
      </c>
      <c r="H91" s="11">
        <v>27</v>
      </c>
      <c r="I91" s="11">
        <v>14</v>
      </c>
      <c r="J91" s="11">
        <v>329</v>
      </c>
      <c r="K91" s="11">
        <v>22</v>
      </c>
      <c r="L91" s="11">
        <v>85</v>
      </c>
    </row>
    <row r="92" spans="1:12" s="12" customFormat="1" ht="13.4" customHeight="1" x14ac:dyDescent="0.25">
      <c r="A92" s="19" t="s">
        <v>136</v>
      </c>
      <c r="B92" s="8">
        <f t="shared" si="8"/>
        <v>5909</v>
      </c>
      <c r="C92" s="11">
        <v>833</v>
      </c>
      <c r="D92" s="32">
        <v>1</v>
      </c>
      <c r="E92" s="11">
        <v>21</v>
      </c>
      <c r="F92" s="11">
        <v>187</v>
      </c>
      <c r="G92" s="11">
        <v>1732</v>
      </c>
      <c r="H92" s="11">
        <v>53</v>
      </c>
      <c r="I92" s="11">
        <v>45</v>
      </c>
      <c r="J92" s="11">
        <v>1262</v>
      </c>
      <c r="K92" s="11">
        <v>1365</v>
      </c>
      <c r="L92" s="11">
        <v>432</v>
      </c>
    </row>
    <row r="93" spans="1:12" s="12" customFormat="1" ht="13.4" customHeight="1" x14ac:dyDescent="0.25">
      <c r="A93" s="20" t="s">
        <v>138</v>
      </c>
      <c r="B93" s="8">
        <f t="shared" si="8"/>
        <v>820</v>
      </c>
      <c r="C93" s="11">
        <v>135</v>
      </c>
      <c r="D93" s="32">
        <v>1</v>
      </c>
      <c r="E93" s="11">
        <v>4</v>
      </c>
      <c r="F93" s="11">
        <v>23</v>
      </c>
      <c r="G93" s="11">
        <v>544</v>
      </c>
      <c r="H93" s="11">
        <v>3</v>
      </c>
      <c r="I93" s="11">
        <v>4</v>
      </c>
      <c r="J93" s="11">
        <v>95</v>
      </c>
      <c r="K93" s="32" t="s">
        <v>249</v>
      </c>
      <c r="L93" s="11">
        <v>16</v>
      </c>
    </row>
    <row r="94" spans="1:12" s="12" customFormat="1" ht="13.4" customHeight="1" x14ac:dyDescent="0.25">
      <c r="A94" s="19" t="s">
        <v>139</v>
      </c>
      <c r="B94" s="8">
        <f t="shared" si="8"/>
        <v>1231</v>
      </c>
      <c r="C94" s="11">
        <v>291</v>
      </c>
      <c r="D94" s="32">
        <v>1</v>
      </c>
      <c r="E94" s="11">
        <v>19</v>
      </c>
      <c r="F94" s="11">
        <v>112</v>
      </c>
      <c r="G94" s="11">
        <v>669</v>
      </c>
      <c r="H94" s="11">
        <v>18</v>
      </c>
      <c r="I94" s="11">
        <v>12</v>
      </c>
      <c r="J94" s="11">
        <v>96</v>
      </c>
      <c r="K94" s="11">
        <v>3</v>
      </c>
      <c r="L94" s="11">
        <v>30</v>
      </c>
    </row>
    <row r="95" spans="1:12" s="12" customFormat="1" ht="13.4" customHeight="1" x14ac:dyDescent="0.25">
      <c r="A95" s="17" t="s">
        <v>140</v>
      </c>
      <c r="B95" s="8">
        <f t="shared" si="8"/>
        <v>142</v>
      </c>
      <c r="C95" s="11">
        <v>35</v>
      </c>
      <c r="D95" s="32" t="s">
        <v>249</v>
      </c>
      <c r="E95" s="32">
        <v>4</v>
      </c>
      <c r="F95" s="11">
        <v>6</v>
      </c>
      <c r="G95" s="11">
        <v>82</v>
      </c>
      <c r="H95" s="11">
        <v>3</v>
      </c>
      <c r="I95" s="32" t="s">
        <v>249</v>
      </c>
      <c r="J95" s="32">
        <v>15</v>
      </c>
      <c r="K95" s="32" t="s">
        <v>249</v>
      </c>
      <c r="L95" s="32">
        <v>1</v>
      </c>
    </row>
    <row r="96" spans="1:12" s="12" customFormat="1" ht="13.4" customHeight="1" x14ac:dyDescent="0.25">
      <c r="A96" s="17" t="s">
        <v>141</v>
      </c>
      <c r="B96" s="8">
        <f t="shared" si="8"/>
        <v>1123</v>
      </c>
      <c r="C96" s="11">
        <v>255</v>
      </c>
      <c r="D96" s="32" t="s">
        <v>249</v>
      </c>
      <c r="E96" s="11">
        <v>45</v>
      </c>
      <c r="F96" s="11">
        <v>57</v>
      </c>
      <c r="G96" s="11">
        <v>591</v>
      </c>
      <c r="H96" s="11">
        <v>43</v>
      </c>
      <c r="I96" s="11">
        <v>3</v>
      </c>
      <c r="J96" s="11">
        <v>117</v>
      </c>
      <c r="K96" s="11">
        <v>1</v>
      </c>
      <c r="L96" s="11">
        <v>56</v>
      </c>
    </row>
    <row r="97" spans="1:12" s="12" customFormat="1" ht="7.5" customHeight="1" x14ac:dyDescent="0.25">
      <c r="A97" s="17"/>
      <c r="B97" s="8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 s="12" customFormat="1" ht="13.4" customHeight="1" x14ac:dyDescent="0.25">
      <c r="A98" s="6" t="s">
        <v>142</v>
      </c>
      <c r="B98" s="8">
        <f t="shared" si="8"/>
        <v>19344</v>
      </c>
      <c r="C98" s="8">
        <f>SUM(C99:C102)</f>
        <v>4766</v>
      </c>
      <c r="D98" s="8">
        <f t="shared" ref="D98:L98" si="10">SUM(D99:D102)</f>
        <v>3</v>
      </c>
      <c r="E98" s="8">
        <f t="shared" si="10"/>
        <v>226</v>
      </c>
      <c r="F98" s="8">
        <f t="shared" si="10"/>
        <v>1009</v>
      </c>
      <c r="G98" s="8">
        <f t="shared" si="10"/>
        <v>11863</v>
      </c>
      <c r="H98" s="8">
        <f t="shared" si="10"/>
        <v>143</v>
      </c>
      <c r="I98" s="8">
        <f t="shared" si="10"/>
        <v>83</v>
      </c>
      <c r="J98" s="8">
        <f t="shared" si="10"/>
        <v>1280</v>
      </c>
      <c r="K98" s="8">
        <f t="shared" si="10"/>
        <v>2</v>
      </c>
      <c r="L98" s="8">
        <f t="shared" si="10"/>
        <v>198</v>
      </c>
    </row>
    <row r="99" spans="1:12" s="12" customFormat="1" ht="13.4" customHeight="1" x14ac:dyDescent="0.25">
      <c r="A99" s="17" t="s">
        <v>193</v>
      </c>
      <c r="B99" s="8">
        <f>SUM(C99,F99:L99)</f>
        <v>4037</v>
      </c>
      <c r="C99" s="11">
        <v>1053</v>
      </c>
      <c r="D99" s="32" t="s">
        <v>249</v>
      </c>
      <c r="E99" s="11">
        <v>36</v>
      </c>
      <c r="F99" s="11">
        <v>179</v>
      </c>
      <c r="G99" s="11">
        <v>2084</v>
      </c>
      <c r="H99" s="11">
        <v>58</v>
      </c>
      <c r="I99" s="11">
        <v>17</v>
      </c>
      <c r="J99" s="11">
        <v>594</v>
      </c>
      <c r="K99" s="32" t="s">
        <v>249</v>
      </c>
      <c r="L99" s="11">
        <v>52</v>
      </c>
    </row>
    <row r="100" spans="1:12" s="12" customFormat="1" ht="13.4" customHeight="1" x14ac:dyDescent="0.25">
      <c r="A100" s="17" t="s">
        <v>145</v>
      </c>
      <c r="B100" s="8">
        <f>SUM(C100,F100:L100)</f>
        <v>7883</v>
      </c>
      <c r="C100" s="11">
        <v>2180</v>
      </c>
      <c r="D100" s="32">
        <v>1</v>
      </c>
      <c r="E100" s="32">
        <v>134</v>
      </c>
      <c r="F100" s="11">
        <v>382</v>
      </c>
      <c r="G100" s="11">
        <v>5038</v>
      </c>
      <c r="H100" s="11">
        <v>43</v>
      </c>
      <c r="I100" s="11">
        <v>36</v>
      </c>
      <c r="J100" s="32">
        <v>168</v>
      </c>
      <c r="K100" s="32">
        <v>1</v>
      </c>
      <c r="L100" s="11">
        <v>35</v>
      </c>
    </row>
    <row r="101" spans="1:12" s="12" customFormat="1" ht="13.4" customHeight="1" x14ac:dyDescent="0.25">
      <c r="A101" s="17" t="s">
        <v>143</v>
      </c>
      <c r="B101" s="8">
        <f t="shared" si="8"/>
        <v>3788</v>
      </c>
      <c r="C101" s="11">
        <v>808</v>
      </c>
      <c r="D101" s="32">
        <v>1</v>
      </c>
      <c r="E101" s="32">
        <v>32</v>
      </c>
      <c r="F101" s="11">
        <v>230</v>
      </c>
      <c r="G101" s="11">
        <v>2259</v>
      </c>
      <c r="H101" s="11">
        <v>8</v>
      </c>
      <c r="I101" s="11">
        <v>18</v>
      </c>
      <c r="J101" s="11">
        <v>407</v>
      </c>
      <c r="K101" s="11">
        <v>1</v>
      </c>
      <c r="L101" s="11">
        <v>57</v>
      </c>
    </row>
    <row r="102" spans="1:12" s="12" customFormat="1" ht="13.4" customHeight="1" x14ac:dyDescent="0.25">
      <c r="A102" s="17" t="s">
        <v>144</v>
      </c>
      <c r="B102" s="8">
        <f t="shared" si="8"/>
        <v>3636</v>
      </c>
      <c r="C102" s="11">
        <v>725</v>
      </c>
      <c r="D102" s="32">
        <v>1</v>
      </c>
      <c r="E102" s="32">
        <v>24</v>
      </c>
      <c r="F102" s="11">
        <v>218</v>
      </c>
      <c r="G102" s="11">
        <v>2482</v>
      </c>
      <c r="H102" s="11">
        <v>34</v>
      </c>
      <c r="I102" s="11">
        <v>12</v>
      </c>
      <c r="J102" s="11">
        <v>111</v>
      </c>
      <c r="K102" s="32" t="s">
        <v>249</v>
      </c>
      <c r="L102" s="11">
        <v>54</v>
      </c>
    </row>
    <row r="103" spans="1:12" s="12" customFormat="1" ht="6" customHeight="1" x14ac:dyDescent="0.25">
      <c r="A103" s="17"/>
      <c r="B103" s="8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 s="12" customFormat="1" ht="13.4" customHeight="1" x14ac:dyDescent="0.25">
      <c r="A104" s="6" t="s">
        <v>146</v>
      </c>
      <c r="B104" s="8">
        <f t="shared" si="8"/>
        <v>151636</v>
      </c>
      <c r="C104" s="8">
        <f>SUM(C105:C113)</f>
        <v>50266</v>
      </c>
      <c r="D104" s="8">
        <f t="shared" ref="D104:L104" si="11">SUM(D105:D113)</f>
        <v>2151</v>
      </c>
      <c r="E104" s="8">
        <f t="shared" si="11"/>
        <v>3972</v>
      </c>
      <c r="F104" s="8">
        <f t="shared" si="11"/>
        <v>3108</v>
      </c>
      <c r="G104" s="8">
        <f t="shared" si="11"/>
        <v>77784</v>
      </c>
      <c r="H104" s="8">
        <f t="shared" si="11"/>
        <v>1803</v>
      </c>
      <c r="I104" s="8">
        <f t="shared" si="11"/>
        <v>1061</v>
      </c>
      <c r="J104" s="8">
        <f t="shared" si="11"/>
        <v>13603</v>
      </c>
      <c r="K104" s="8">
        <f t="shared" si="11"/>
        <v>678</v>
      </c>
      <c r="L104" s="8">
        <f t="shared" si="11"/>
        <v>3333</v>
      </c>
    </row>
    <row r="105" spans="1:12" s="12" customFormat="1" ht="13.4" customHeight="1" x14ac:dyDescent="0.25">
      <c r="A105" s="10" t="s">
        <v>147</v>
      </c>
      <c r="B105" s="8">
        <f t="shared" si="8"/>
        <v>43402</v>
      </c>
      <c r="C105" s="11">
        <v>19754</v>
      </c>
      <c r="D105" s="11">
        <v>1202</v>
      </c>
      <c r="E105" s="11">
        <v>1402</v>
      </c>
      <c r="F105" s="11">
        <v>1259</v>
      </c>
      <c r="G105" s="11">
        <v>18241</v>
      </c>
      <c r="H105" s="11">
        <v>664</v>
      </c>
      <c r="I105" s="11">
        <v>382</v>
      </c>
      <c r="J105" s="11">
        <v>1686</v>
      </c>
      <c r="K105" s="11">
        <v>246</v>
      </c>
      <c r="L105" s="11">
        <v>1170</v>
      </c>
    </row>
    <row r="106" spans="1:12" s="12" customFormat="1" ht="13.4" customHeight="1" x14ac:dyDescent="0.25">
      <c r="A106" s="10" t="s">
        <v>148</v>
      </c>
      <c r="B106" s="8">
        <f t="shared" si="8"/>
        <v>4892</v>
      </c>
      <c r="C106" s="11">
        <v>932</v>
      </c>
      <c r="D106" s="32">
        <v>1</v>
      </c>
      <c r="E106" s="11">
        <v>60</v>
      </c>
      <c r="F106" s="11">
        <v>37</v>
      </c>
      <c r="G106" s="11">
        <v>3235</v>
      </c>
      <c r="H106" s="11">
        <v>58</v>
      </c>
      <c r="I106" s="11">
        <v>18</v>
      </c>
      <c r="J106" s="11">
        <v>527</v>
      </c>
      <c r="K106" s="11">
        <v>1</v>
      </c>
      <c r="L106" s="11">
        <v>84</v>
      </c>
    </row>
    <row r="107" spans="1:12" s="12" customFormat="1" ht="13.4" customHeight="1" x14ac:dyDescent="0.25">
      <c r="A107" s="10" t="s">
        <v>149</v>
      </c>
      <c r="B107" s="8">
        <f t="shared" si="8"/>
        <v>23647</v>
      </c>
      <c r="C107" s="11">
        <v>5227</v>
      </c>
      <c r="D107" s="11">
        <v>160</v>
      </c>
      <c r="E107" s="11">
        <v>498</v>
      </c>
      <c r="F107" s="11">
        <v>388</v>
      </c>
      <c r="G107" s="11">
        <v>15659</v>
      </c>
      <c r="H107" s="11">
        <v>347</v>
      </c>
      <c r="I107" s="11">
        <v>109</v>
      </c>
      <c r="J107" s="11">
        <v>1506</v>
      </c>
      <c r="K107" s="11">
        <v>73</v>
      </c>
      <c r="L107" s="11">
        <v>338</v>
      </c>
    </row>
    <row r="108" spans="1:12" s="12" customFormat="1" ht="13.4" customHeight="1" x14ac:dyDescent="0.25">
      <c r="A108" s="10" t="s">
        <v>150</v>
      </c>
      <c r="B108" s="8">
        <f t="shared" si="8"/>
        <v>3698</v>
      </c>
      <c r="C108" s="11">
        <v>702</v>
      </c>
      <c r="D108" s="32">
        <v>1</v>
      </c>
      <c r="E108" s="11">
        <v>82</v>
      </c>
      <c r="F108" s="11">
        <v>37</v>
      </c>
      <c r="G108" s="11">
        <v>2116</v>
      </c>
      <c r="H108" s="11">
        <v>48</v>
      </c>
      <c r="I108" s="11">
        <v>15</v>
      </c>
      <c r="J108" s="11">
        <v>617</v>
      </c>
      <c r="K108" s="11">
        <v>11</v>
      </c>
      <c r="L108" s="11">
        <v>152</v>
      </c>
    </row>
    <row r="109" spans="1:12" s="12" customFormat="1" ht="13.4" customHeight="1" x14ac:dyDescent="0.25">
      <c r="A109" s="10" t="s">
        <v>151</v>
      </c>
      <c r="B109" s="8">
        <f t="shared" si="8"/>
        <v>28727</v>
      </c>
      <c r="C109" s="11">
        <v>7738</v>
      </c>
      <c r="D109" s="11">
        <v>40</v>
      </c>
      <c r="E109" s="11">
        <v>477</v>
      </c>
      <c r="F109" s="11">
        <v>487</v>
      </c>
      <c r="G109" s="11">
        <v>15660</v>
      </c>
      <c r="H109" s="11">
        <v>398</v>
      </c>
      <c r="I109" s="11">
        <v>197</v>
      </c>
      <c r="J109" s="11">
        <v>3716</v>
      </c>
      <c r="K109" s="11">
        <v>66</v>
      </c>
      <c r="L109" s="11">
        <v>465</v>
      </c>
    </row>
    <row r="110" spans="1:12" s="12" customFormat="1" ht="13.4" customHeight="1" x14ac:dyDescent="0.25">
      <c r="A110" s="10" t="s">
        <v>152</v>
      </c>
      <c r="B110" s="8">
        <f t="shared" si="8"/>
        <v>27277</v>
      </c>
      <c r="C110" s="11">
        <v>10032</v>
      </c>
      <c r="D110" s="11">
        <v>601</v>
      </c>
      <c r="E110" s="11">
        <v>1004</v>
      </c>
      <c r="F110" s="11">
        <v>645</v>
      </c>
      <c r="G110" s="11">
        <v>13857</v>
      </c>
      <c r="H110" s="11">
        <v>112</v>
      </c>
      <c r="I110" s="11">
        <v>198</v>
      </c>
      <c r="J110" s="11">
        <v>1469</v>
      </c>
      <c r="K110" s="11">
        <v>211</v>
      </c>
      <c r="L110" s="11">
        <v>753</v>
      </c>
    </row>
    <row r="111" spans="1:12" s="12" customFormat="1" ht="13.4" customHeight="1" x14ac:dyDescent="0.25">
      <c r="A111" s="10" t="s">
        <v>153</v>
      </c>
      <c r="B111" s="8">
        <f t="shared" si="8"/>
        <v>13789</v>
      </c>
      <c r="C111" s="11">
        <v>4365</v>
      </c>
      <c r="D111" s="11">
        <v>135</v>
      </c>
      <c r="E111" s="11">
        <v>279</v>
      </c>
      <c r="F111" s="11">
        <v>179</v>
      </c>
      <c r="G111" s="11">
        <v>5506</v>
      </c>
      <c r="H111" s="11">
        <v>121</v>
      </c>
      <c r="I111" s="11">
        <v>121</v>
      </c>
      <c r="J111" s="11">
        <v>3212</v>
      </c>
      <c r="K111" s="11">
        <v>58</v>
      </c>
      <c r="L111" s="11">
        <v>227</v>
      </c>
    </row>
    <row r="112" spans="1:12" s="12" customFormat="1" ht="13.4" customHeight="1" x14ac:dyDescent="0.25">
      <c r="A112" s="10" t="s">
        <v>154</v>
      </c>
      <c r="B112" s="8">
        <f t="shared" si="8"/>
        <v>319</v>
      </c>
      <c r="C112" s="11">
        <v>91</v>
      </c>
      <c r="D112" s="32" t="s">
        <v>249</v>
      </c>
      <c r="E112" s="32">
        <v>5</v>
      </c>
      <c r="F112" s="11">
        <v>6</v>
      </c>
      <c r="G112" s="11">
        <v>183</v>
      </c>
      <c r="H112" s="11">
        <v>3</v>
      </c>
      <c r="I112" s="32">
        <v>1</v>
      </c>
      <c r="J112" s="11">
        <v>23</v>
      </c>
      <c r="K112" s="32">
        <v>4</v>
      </c>
      <c r="L112" s="11">
        <v>8</v>
      </c>
    </row>
    <row r="113" spans="1:12" s="12" customFormat="1" ht="13.4" customHeight="1" x14ac:dyDescent="0.25">
      <c r="A113" s="10" t="s">
        <v>155</v>
      </c>
      <c r="B113" s="8">
        <f t="shared" si="8"/>
        <v>5885</v>
      </c>
      <c r="C113" s="11">
        <v>1425</v>
      </c>
      <c r="D113" s="11">
        <v>11</v>
      </c>
      <c r="E113" s="11">
        <v>165</v>
      </c>
      <c r="F113" s="11">
        <v>70</v>
      </c>
      <c r="G113" s="11">
        <v>3327</v>
      </c>
      <c r="H113" s="11">
        <v>52</v>
      </c>
      <c r="I113" s="11">
        <v>20</v>
      </c>
      <c r="J113" s="11">
        <v>847</v>
      </c>
      <c r="K113" s="11">
        <v>8</v>
      </c>
      <c r="L113" s="11">
        <v>136</v>
      </c>
    </row>
    <row r="114" spans="1:12" s="12" customFormat="1" ht="6.75" customHeight="1" x14ac:dyDescent="0.25">
      <c r="A114" s="10"/>
      <c r="B114" s="8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s="12" customFormat="1" ht="13.4" customHeight="1" x14ac:dyDescent="0.25">
      <c r="A115" s="6" t="s">
        <v>156</v>
      </c>
      <c r="B115" s="8">
        <f t="shared" si="8"/>
        <v>10177</v>
      </c>
      <c r="C115" s="8">
        <f t="shared" ref="C115:L115" si="12">SUM(C116:C121)</f>
        <v>2507</v>
      </c>
      <c r="D115" s="8">
        <f t="shared" si="12"/>
        <v>2</v>
      </c>
      <c r="E115" s="8">
        <f t="shared" si="12"/>
        <v>116</v>
      </c>
      <c r="F115" s="8">
        <f t="shared" si="12"/>
        <v>536</v>
      </c>
      <c r="G115" s="8">
        <f t="shared" si="12"/>
        <v>5728</v>
      </c>
      <c r="H115" s="8">
        <f t="shared" si="12"/>
        <v>384</v>
      </c>
      <c r="I115" s="8">
        <f t="shared" si="12"/>
        <v>43</v>
      </c>
      <c r="J115" s="8">
        <f t="shared" si="12"/>
        <v>656</v>
      </c>
      <c r="K115" s="8">
        <f t="shared" si="12"/>
        <v>14</v>
      </c>
      <c r="L115" s="8">
        <f t="shared" si="12"/>
        <v>309</v>
      </c>
    </row>
    <row r="116" spans="1:12" ht="13.4" customHeight="1" x14ac:dyDescent="0.25">
      <c r="A116" s="17" t="s">
        <v>157</v>
      </c>
      <c r="B116" s="8">
        <f t="shared" si="8"/>
        <v>202</v>
      </c>
      <c r="C116" s="11">
        <v>34</v>
      </c>
      <c r="D116" s="32" t="s">
        <v>249</v>
      </c>
      <c r="E116" s="32" t="s">
        <v>249</v>
      </c>
      <c r="F116" s="11">
        <v>9</v>
      </c>
      <c r="G116" s="11">
        <v>98</v>
      </c>
      <c r="H116" s="11">
        <v>6</v>
      </c>
      <c r="I116" s="32" t="s">
        <v>249</v>
      </c>
      <c r="J116" s="11">
        <v>49</v>
      </c>
      <c r="K116" s="32" t="s">
        <v>249</v>
      </c>
      <c r="L116" s="11">
        <v>6</v>
      </c>
    </row>
    <row r="117" spans="1:12" ht="13.4" customHeight="1" x14ac:dyDescent="0.25">
      <c r="A117" s="17" t="s">
        <v>158</v>
      </c>
      <c r="B117" s="8">
        <f t="shared" si="8"/>
        <v>848</v>
      </c>
      <c r="C117" s="11">
        <v>111</v>
      </c>
      <c r="D117" s="32" t="s">
        <v>249</v>
      </c>
      <c r="E117" s="32">
        <v>5</v>
      </c>
      <c r="F117" s="11">
        <v>30</v>
      </c>
      <c r="G117" s="11">
        <v>538</v>
      </c>
      <c r="H117" s="11">
        <v>7</v>
      </c>
      <c r="I117" s="32" t="s">
        <v>249</v>
      </c>
      <c r="J117" s="11">
        <v>138</v>
      </c>
      <c r="K117" s="32" t="s">
        <v>249</v>
      </c>
      <c r="L117" s="11">
        <v>24</v>
      </c>
    </row>
    <row r="118" spans="1:12" ht="13.4" customHeight="1" x14ac:dyDescent="0.25">
      <c r="A118" s="17" t="s">
        <v>159</v>
      </c>
      <c r="B118" s="8">
        <f t="shared" si="8"/>
        <v>435</v>
      </c>
      <c r="C118" s="11">
        <v>103</v>
      </c>
      <c r="D118" s="32" t="s">
        <v>249</v>
      </c>
      <c r="E118" s="11">
        <v>2</v>
      </c>
      <c r="F118" s="11">
        <v>4</v>
      </c>
      <c r="G118" s="11">
        <v>239</v>
      </c>
      <c r="H118" s="11">
        <v>4</v>
      </c>
      <c r="I118" s="11">
        <v>7</v>
      </c>
      <c r="J118" s="11">
        <v>34</v>
      </c>
      <c r="K118" s="11">
        <v>7</v>
      </c>
      <c r="L118" s="11">
        <v>37</v>
      </c>
    </row>
    <row r="119" spans="1:12" ht="13.4" customHeight="1" x14ac:dyDescent="0.25">
      <c r="A119" s="17" t="s">
        <v>194</v>
      </c>
      <c r="B119" s="8">
        <f>SUM(C119,F119:L119)</f>
        <v>4300</v>
      </c>
      <c r="C119" s="11">
        <v>1386</v>
      </c>
      <c r="D119" s="32" t="s">
        <v>249</v>
      </c>
      <c r="E119" s="11">
        <v>83</v>
      </c>
      <c r="F119" s="11">
        <v>240</v>
      </c>
      <c r="G119" s="11">
        <v>2144</v>
      </c>
      <c r="H119" s="11">
        <v>113</v>
      </c>
      <c r="I119" s="11">
        <v>18</v>
      </c>
      <c r="J119" s="11">
        <v>226</v>
      </c>
      <c r="K119" s="11">
        <v>3</v>
      </c>
      <c r="L119" s="11">
        <v>170</v>
      </c>
    </row>
    <row r="120" spans="1:12" ht="13.4" customHeight="1" x14ac:dyDescent="0.25">
      <c r="A120" s="17" t="s">
        <v>160</v>
      </c>
      <c r="B120" s="8">
        <f t="shared" si="8"/>
        <v>1331</v>
      </c>
      <c r="C120" s="11">
        <v>270</v>
      </c>
      <c r="D120" s="32" t="s">
        <v>249</v>
      </c>
      <c r="E120" s="11">
        <v>13</v>
      </c>
      <c r="F120" s="11">
        <v>91</v>
      </c>
      <c r="G120" s="11">
        <v>673</v>
      </c>
      <c r="H120" s="11">
        <v>201</v>
      </c>
      <c r="I120" s="11">
        <v>12</v>
      </c>
      <c r="J120" s="11">
        <v>72</v>
      </c>
      <c r="K120" s="11">
        <v>3</v>
      </c>
      <c r="L120" s="11">
        <v>9</v>
      </c>
    </row>
    <row r="121" spans="1:12" ht="13.4" customHeight="1" x14ac:dyDescent="0.25">
      <c r="A121" s="17" t="s">
        <v>161</v>
      </c>
      <c r="B121" s="8">
        <f t="shared" si="8"/>
        <v>3061</v>
      </c>
      <c r="C121" s="11">
        <v>603</v>
      </c>
      <c r="D121" s="11">
        <v>2</v>
      </c>
      <c r="E121" s="11">
        <v>13</v>
      </c>
      <c r="F121" s="11">
        <v>162</v>
      </c>
      <c r="G121" s="11">
        <v>2036</v>
      </c>
      <c r="H121" s="11">
        <v>53</v>
      </c>
      <c r="I121" s="11">
        <v>6</v>
      </c>
      <c r="J121" s="11">
        <v>137</v>
      </c>
      <c r="K121" s="32">
        <v>1</v>
      </c>
      <c r="L121" s="11">
        <v>63</v>
      </c>
    </row>
    <row r="122" spans="1:12" ht="9.75" customHeight="1" x14ac:dyDescent="0.25">
      <c r="A122" s="17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ht="28.5" customHeight="1" x14ac:dyDescent="0.25">
      <c r="A123" s="21"/>
      <c r="B123" s="28"/>
      <c r="C123" s="22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ht="19.5" customHeight="1" x14ac:dyDescent="0.25">
      <c r="A124" s="23"/>
      <c r="B124" s="26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ht="14.25" customHeight="1" x14ac:dyDescent="0.25">
      <c r="A125" s="24"/>
      <c r="B125" s="26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ht="10.5" customHeight="1" x14ac:dyDescent="0.25">
      <c r="B126" s="26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s="16" customFormat="1" ht="14.15" customHeight="1" x14ac:dyDescent="0.25">
      <c r="A127" s="25"/>
      <c r="B127" s="29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 ht="13.4" customHeight="1" x14ac:dyDescent="0.25">
      <c r="B128" s="26"/>
      <c r="C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2:12" x14ac:dyDescent="0.25">
      <c r="B129" s="26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2:12" x14ac:dyDescent="0.25">
      <c r="B130" s="26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</sheetData>
  <mergeCells count="4">
    <mergeCell ref="C3:E3"/>
    <mergeCell ref="A1:L1"/>
    <mergeCell ref="A67:L67"/>
    <mergeCell ref="C69:E69"/>
  </mergeCells>
  <printOptions horizontalCentered="1"/>
  <pageMargins left="0.59055118110236227" right="0.59055118110236227" top="0.39370078740157483" bottom="0.39370078740157483" header="0" footer="0.78740157480314965"/>
  <pageSetup paperSize="9" scale="90" orientation="portrait" r:id="rId1"/>
  <ignoredErrors>
    <ignoredError sqref="B14:B15 B25:B26 B33 B39:B40 B77 B106 B119:B120 B10:B11 B47:B50 B91:B98 B101:B102 B116:B118 B19:B21 B35:B36 B44:B45 B108 B88:B89 B78:B83 B75 B112 B31 B8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workbookViewId="0">
      <selection activeCell="N26" sqref="N26"/>
    </sheetView>
  </sheetViews>
  <sheetFormatPr defaultColWidth="17.54296875" defaultRowHeight="10.5" x14ac:dyDescent="0.25"/>
  <cols>
    <col min="1" max="1" width="24.54296875" style="1" customWidth="1"/>
    <col min="2" max="2" width="7" style="27" bestFit="1" customWidth="1"/>
    <col min="3" max="3" width="6.54296875" style="1" bestFit="1" customWidth="1"/>
    <col min="4" max="4" width="6.81640625" style="1" bestFit="1" customWidth="1"/>
    <col min="5" max="5" width="7.453125" style="1" bestFit="1" customWidth="1"/>
    <col min="6" max="6" width="6.453125" style="1" bestFit="1" customWidth="1"/>
    <col min="7" max="7" width="5.54296875" style="1" bestFit="1" customWidth="1"/>
    <col min="8" max="9" width="6.54296875" style="1" bestFit="1" customWidth="1"/>
    <col min="10" max="11" width="6.453125" style="1" bestFit="1" customWidth="1"/>
    <col min="12" max="12" width="8.1796875" style="1" bestFit="1" customWidth="1"/>
    <col min="13" max="16384" width="17.54296875" style="1"/>
  </cols>
  <sheetData>
    <row r="1" spans="1:16" s="87" customFormat="1" ht="15" customHeight="1" x14ac:dyDescent="0.25">
      <c r="A1" s="158" t="s">
        <v>235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98"/>
      <c r="N1" s="98"/>
    </row>
    <row r="2" spans="1:16" s="87" customFormat="1" ht="12" customHeight="1" x14ac:dyDescent="0.25">
      <c r="A2" s="133" t="s">
        <v>236</v>
      </c>
      <c r="B2" s="134"/>
      <c r="C2" s="95"/>
      <c r="D2" s="95"/>
      <c r="E2" s="95"/>
      <c r="F2" s="95"/>
      <c r="G2" s="95"/>
      <c r="H2" s="95"/>
      <c r="I2" s="95"/>
      <c r="J2" s="95"/>
      <c r="K2" s="95"/>
      <c r="L2" s="95"/>
      <c r="M2" s="90"/>
      <c r="N2" s="90"/>
    </row>
    <row r="3" spans="1:16" ht="27" customHeight="1" x14ac:dyDescent="0.25">
      <c r="A3" s="3"/>
      <c r="B3" s="41" t="s">
        <v>0</v>
      </c>
      <c r="C3" s="178" t="s">
        <v>178</v>
      </c>
      <c r="D3" s="155"/>
      <c r="E3" s="155"/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103" t="s">
        <v>7</v>
      </c>
    </row>
    <row r="4" spans="1:16" ht="41.25" customHeight="1" x14ac:dyDescent="0.25">
      <c r="A4" s="4"/>
      <c r="B4" s="42" t="s">
        <v>29</v>
      </c>
      <c r="C4" s="105" t="s">
        <v>174</v>
      </c>
      <c r="D4" s="132" t="s">
        <v>175</v>
      </c>
      <c r="E4" s="132" t="s">
        <v>176</v>
      </c>
      <c r="F4" s="42" t="s">
        <v>30</v>
      </c>
      <c r="G4" s="45" t="s">
        <v>31</v>
      </c>
      <c r="H4" s="45" t="s">
        <v>32</v>
      </c>
      <c r="I4" s="45" t="s">
        <v>33</v>
      </c>
      <c r="J4" s="42" t="s">
        <v>34</v>
      </c>
      <c r="K4" s="45" t="s">
        <v>35</v>
      </c>
      <c r="L4" s="104" t="s">
        <v>36</v>
      </c>
    </row>
    <row r="5" spans="1:16" ht="7.5" customHeight="1" x14ac:dyDescent="0.25">
      <c r="A5" s="5"/>
    </row>
    <row r="6" spans="1:16" s="9" customFormat="1" ht="12.75" customHeight="1" x14ac:dyDescent="0.25">
      <c r="A6" s="6" t="s">
        <v>162</v>
      </c>
      <c r="B6" s="8">
        <f>SUM(C6,F6:L6)</f>
        <v>215618</v>
      </c>
      <c r="C6" s="7">
        <f>SUM(C8,C18,C23,C38,C52,C73,C87,C98,C104,C115)</f>
        <v>70352</v>
      </c>
      <c r="D6" s="7">
        <f t="shared" ref="D6:L6" si="0">SUM(D8,D18,D23,D38,D52,D73,D87,D98,D104,D115)</f>
        <v>1791</v>
      </c>
      <c r="E6" s="7">
        <f t="shared" si="0"/>
        <v>4263</v>
      </c>
      <c r="F6" s="7">
        <f t="shared" si="0"/>
        <v>9185</v>
      </c>
      <c r="G6" s="7">
        <f t="shared" si="0"/>
        <v>99668</v>
      </c>
      <c r="H6" s="7">
        <f t="shared" si="0"/>
        <v>3479</v>
      </c>
      <c r="I6" s="7">
        <f t="shared" si="0"/>
        <v>348</v>
      </c>
      <c r="J6" s="7">
        <f t="shared" si="0"/>
        <v>20629</v>
      </c>
      <c r="K6" s="7">
        <f t="shared" si="0"/>
        <v>1818</v>
      </c>
      <c r="L6" s="7">
        <f t="shared" si="0"/>
        <v>10139</v>
      </c>
    </row>
    <row r="7" spans="1:16" s="12" customFormat="1" ht="6.75" customHeight="1" x14ac:dyDescent="0.25">
      <c r="A7" s="10"/>
      <c r="B7" s="8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6" s="12" customFormat="1" ht="13.5" customHeight="1" x14ac:dyDescent="0.25">
      <c r="A8" s="13" t="s">
        <v>85</v>
      </c>
      <c r="B8" s="8">
        <f t="shared" ref="B8:B85" si="1">SUM(C8,F8:L8)</f>
        <v>14719</v>
      </c>
      <c r="C8" s="8">
        <f t="shared" ref="C8:L8" si="2">SUM(C9:C16)</f>
        <v>3990</v>
      </c>
      <c r="D8" s="8">
        <f t="shared" si="2"/>
        <v>96</v>
      </c>
      <c r="E8" s="8">
        <f t="shared" si="2"/>
        <v>126</v>
      </c>
      <c r="F8" s="8">
        <f t="shared" si="2"/>
        <v>864</v>
      </c>
      <c r="G8" s="8">
        <f t="shared" si="2"/>
        <v>7293</v>
      </c>
      <c r="H8" s="8">
        <f t="shared" si="2"/>
        <v>358</v>
      </c>
      <c r="I8" s="8">
        <f t="shared" si="2"/>
        <v>30</v>
      </c>
      <c r="J8" s="8">
        <f t="shared" si="2"/>
        <v>1329</v>
      </c>
      <c r="K8" s="8">
        <f t="shared" si="2"/>
        <v>26</v>
      </c>
      <c r="L8" s="8">
        <f t="shared" si="2"/>
        <v>829</v>
      </c>
    </row>
    <row r="9" spans="1:16" s="12" customFormat="1" ht="13.5" customHeight="1" x14ac:dyDescent="0.25">
      <c r="A9" s="10" t="s">
        <v>87</v>
      </c>
      <c r="B9" s="8">
        <f t="shared" si="1"/>
        <v>1219</v>
      </c>
      <c r="C9" s="11">
        <v>296</v>
      </c>
      <c r="D9" s="11">
        <v>1</v>
      </c>
      <c r="E9" s="11">
        <v>7</v>
      </c>
      <c r="F9" s="11">
        <v>70</v>
      </c>
      <c r="G9" s="11">
        <v>601</v>
      </c>
      <c r="H9" s="11">
        <v>22</v>
      </c>
      <c r="I9" s="11">
        <v>6</v>
      </c>
      <c r="J9" s="11">
        <v>150</v>
      </c>
      <c r="K9" s="32" t="s">
        <v>249</v>
      </c>
      <c r="L9" s="11">
        <v>74</v>
      </c>
    </row>
    <row r="10" spans="1:16" s="12" customFormat="1" ht="13.5" customHeight="1" x14ac:dyDescent="0.25">
      <c r="A10" s="10" t="s">
        <v>88</v>
      </c>
      <c r="B10" s="8">
        <f>SUM(C10,F10:L10)</f>
        <v>412</v>
      </c>
      <c r="C10" s="11">
        <v>91</v>
      </c>
      <c r="D10" s="32" t="s">
        <v>249</v>
      </c>
      <c r="E10" s="32" t="s">
        <v>249</v>
      </c>
      <c r="F10" s="11">
        <v>13</v>
      </c>
      <c r="G10" s="11">
        <v>176</v>
      </c>
      <c r="H10" s="11">
        <v>7</v>
      </c>
      <c r="I10" s="32" t="s">
        <v>249</v>
      </c>
      <c r="J10" s="11">
        <v>87</v>
      </c>
      <c r="K10" s="11">
        <v>1</v>
      </c>
      <c r="L10" s="11">
        <v>37</v>
      </c>
      <c r="P10" s="31"/>
    </row>
    <row r="11" spans="1:16" s="12" customFormat="1" ht="13.5" customHeight="1" x14ac:dyDescent="0.25">
      <c r="A11" s="10" t="s">
        <v>89</v>
      </c>
      <c r="B11" s="8">
        <f>SUM(C11,F11:L11)</f>
        <v>555</v>
      </c>
      <c r="C11" s="11">
        <v>108</v>
      </c>
      <c r="D11" s="32" t="s">
        <v>249</v>
      </c>
      <c r="E11" s="11">
        <v>4</v>
      </c>
      <c r="F11" s="11">
        <v>77</v>
      </c>
      <c r="G11" s="11">
        <v>282</v>
      </c>
      <c r="H11" s="11">
        <v>26</v>
      </c>
      <c r="I11" s="32">
        <v>1</v>
      </c>
      <c r="J11" s="11">
        <v>51</v>
      </c>
      <c r="K11" s="32" t="s">
        <v>249</v>
      </c>
      <c r="L11" s="11">
        <v>10</v>
      </c>
    </row>
    <row r="12" spans="1:16" s="12" customFormat="1" ht="12" customHeight="1" x14ac:dyDescent="0.25">
      <c r="A12" s="10" t="s">
        <v>86</v>
      </c>
      <c r="B12" s="8">
        <f>SUM(C12,F12:L12)</f>
        <v>5680</v>
      </c>
      <c r="C12" s="11">
        <v>2086</v>
      </c>
      <c r="D12" s="11">
        <v>94</v>
      </c>
      <c r="E12" s="11">
        <v>63</v>
      </c>
      <c r="F12" s="11">
        <v>415</v>
      </c>
      <c r="G12" s="11">
        <v>2219</v>
      </c>
      <c r="H12" s="11">
        <v>94</v>
      </c>
      <c r="I12" s="11">
        <v>2</v>
      </c>
      <c r="J12" s="11">
        <v>478</v>
      </c>
      <c r="K12" s="11">
        <v>6</v>
      </c>
      <c r="L12" s="11">
        <v>380</v>
      </c>
      <c r="P12" s="31"/>
    </row>
    <row r="13" spans="1:16" s="12" customFormat="1" ht="13.5" customHeight="1" x14ac:dyDescent="0.25">
      <c r="A13" s="10" t="s">
        <v>183</v>
      </c>
      <c r="B13" s="8">
        <f t="shared" si="1"/>
        <v>2911</v>
      </c>
      <c r="C13" s="11">
        <v>654</v>
      </c>
      <c r="D13" s="32" t="s">
        <v>249</v>
      </c>
      <c r="E13" s="11">
        <v>22</v>
      </c>
      <c r="F13" s="11">
        <v>92</v>
      </c>
      <c r="G13" s="11">
        <v>1616</v>
      </c>
      <c r="H13" s="11">
        <v>77</v>
      </c>
      <c r="I13" s="11">
        <v>13</v>
      </c>
      <c r="J13" s="11">
        <v>312</v>
      </c>
      <c r="K13" s="11">
        <v>7</v>
      </c>
      <c r="L13" s="11">
        <v>140</v>
      </c>
    </row>
    <row r="14" spans="1:16" s="12" customFormat="1" ht="13.5" customHeight="1" x14ac:dyDescent="0.25">
      <c r="A14" s="10" t="s">
        <v>90</v>
      </c>
      <c r="B14" s="8">
        <f t="shared" si="1"/>
        <v>566</v>
      </c>
      <c r="C14" s="11">
        <v>95</v>
      </c>
      <c r="D14" s="32" t="s">
        <v>249</v>
      </c>
      <c r="E14" s="11">
        <v>7</v>
      </c>
      <c r="F14" s="11">
        <v>30</v>
      </c>
      <c r="G14" s="11">
        <v>333</v>
      </c>
      <c r="H14" s="11">
        <v>12</v>
      </c>
      <c r="I14" s="32" t="s">
        <v>249</v>
      </c>
      <c r="J14" s="11">
        <v>71</v>
      </c>
      <c r="K14" s="11">
        <v>1</v>
      </c>
      <c r="L14" s="11">
        <v>24</v>
      </c>
    </row>
    <row r="15" spans="1:16" s="12" customFormat="1" ht="13.5" customHeight="1" x14ac:dyDescent="0.25">
      <c r="A15" s="10" t="s">
        <v>91</v>
      </c>
      <c r="B15" s="8">
        <f t="shared" si="1"/>
        <v>1413</v>
      </c>
      <c r="C15" s="11">
        <v>308</v>
      </c>
      <c r="D15" s="32">
        <v>1</v>
      </c>
      <c r="E15" s="11">
        <v>7</v>
      </c>
      <c r="F15" s="11">
        <v>65</v>
      </c>
      <c r="G15" s="11">
        <v>884</v>
      </c>
      <c r="H15" s="11">
        <v>27</v>
      </c>
      <c r="I15" s="11">
        <v>6</v>
      </c>
      <c r="J15" s="11">
        <v>78</v>
      </c>
      <c r="K15" s="11">
        <v>7</v>
      </c>
      <c r="L15" s="11">
        <v>38</v>
      </c>
    </row>
    <row r="16" spans="1:16" s="12" customFormat="1" ht="13.5" customHeight="1" x14ac:dyDescent="0.25">
      <c r="A16" s="10" t="s">
        <v>92</v>
      </c>
      <c r="B16" s="8">
        <f t="shared" si="1"/>
        <v>1963</v>
      </c>
      <c r="C16" s="11">
        <v>352</v>
      </c>
      <c r="D16" s="32" t="s">
        <v>249</v>
      </c>
      <c r="E16" s="11">
        <v>16</v>
      </c>
      <c r="F16" s="11">
        <v>102</v>
      </c>
      <c r="G16" s="11">
        <v>1182</v>
      </c>
      <c r="H16" s="11">
        <v>93</v>
      </c>
      <c r="I16" s="11">
        <v>2</v>
      </c>
      <c r="J16" s="11">
        <v>102</v>
      </c>
      <c r="K16" s="11">
        <v>4</v>
      </c>
      <c r="L16" s="11">
        <v>126</v>
      </c>
    </row>
    <row r="17" spans="1:12" s="12" customFormat="1" ht="6" customHeight="1" x14ac:dyDescent="0.25">
      <c r="A17" s="10"/>
      <c r="B17" s="8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16" customFormat="1" ht="13.5" customHeight="1" x14ac:dyDescent="0.25">
      <c r="A18" s="14" t="s">
        <v>93</v>
      </c>
      <c r="B18" s="8">
        <f t="shared" si="1"/>
        <v>2556</v>
      </c>
      <c r="C18" s="8">
        <f>SUM(C19:C21)</f>
        <v>672</v>
      </c>
      <c r="D18" s="33" t="s">
        <v>249</v>
      </c>
      <c r="E18" s="8">
        <f t="shared" ref="E18:L18" si="3">SUM(E19:E21)</f>
        <v>29</v>
      </c>
      <c r="F18" s="8">
        <f t="shared" si="3"/>
        <v>121</v>
      </c>
      <c r="G18" s="8">
        <f t="shared" si="3"/>
        <v>1469</v>
      </c>
      <c r="H18" s="8">
        <f t="shared" si="3"/>
        <v>64</v>
      </c>
      <c r="I18" s="33" t="s">
        <v>249</v>
      </c>
      <c r="J18" s="8">
        <f t="shared" si="3"/>
        <v>90</v>
      </c>
      <c r="K18" s="8">
        <f t="shared" si="3"/>
        <v>1</v>
      </c>
      <c r="L18" s="8">
        <f t="shared" si="3"/>
        <v>139</v>
      </c>
    </row>
    <row r="19" spans="1:12" s="12" customFormat="1" ht="13.5" customHeight="1" x14ac:dyDescent="0.25">
      <c r="A19" s="17" t="s">
        <v>94</v>
      </c>
      <c r="B19" s="8">
        <f t="shared" si="1"/>
        <v>224</v>
      </c>
      <c r="C19" s="11">
        <v>30</v>
      </c>
      <c r="D19" s="32" t="s">
        <v>249</v>
      </c>
      <c r="E19" s="32">
        <v>5</v>
      </c>
      <c r="F19" s="11">
        <v>17</v>
      </c>
      <c r="G19" s="11">
        <v>168</v>
      </c>
      <c r="H19" s="32">
        <v>6</v>
      </c>
      <c r="I19" s="32" t="s">
        <v>249</v>
      </c>
      <c r="J19" s="32" t="s">
        <v>249</v>
      </c>
      <c r="K19" s="32" t="s">
        <v>249</v>
      </c>
      <c r="L19" s="11">
        <v>3</v>
      </c>
    </row>
    <row r="20" spans="1:12" s="12" customFormat="1" ht="13.5" customHeight="1" x14ac:dyDescent="0.25">
      <c r="A20" s="17" t="s">
        <v>95</v>
      </c>
      <c r="B20" s="8">
        <f t="shared" si="1"/>
        <v>864</v>
      </c>
      <c r="C20" s="11">
        <v>176</v>
      </c>
      <c r="D20" s="32" t="s">
        <v>249</v>
      </c>
      <c r="E20" s="11">
        <v>6</v>
      </c>
      <c r="F20" s="11">
        <v>18</v>
      </c>
      <c r="G20" s="11">
        <v>516</v>
      </c>
      <c r="H20" s="11">
        <v>16</v>
      </c>
      <c r="I20" s="32" t="s">
        <v>249</v>
      </c>
      <c r="J20" s="11">
        <v>55</v>
      </c>
      <c r="K20" s="11">
        <v>1</v>
      </c>
      <c r="L20" s="11">
        <v>82</v>
      </c>
    </row>
    <row r="21" spans="1:12" s="12" customFormat="1" ht="13.5" customHeight="1" x14ac:dyDescent="0.25">
      <c r="A21" s="17" t="s">
        <v>96</v>
      </c>
      <c r="B21" s="8">
        <f t="shared" si="1"/>
        <v>1468</v>
      </c>
      <c r="C21" s="11">
        <v>466</v>
      </c>
      <c r="D21" s="32" t="s">
        <v>249</v>
      </c>
      <c r="E21" s="11">
        <v>18</v>
      </c>
      <c r="F21" s="11">
        <v>86</v>
      </c>
      <c r="G21" s="11">
        <v>785</v>
      </c>
      <c r="H21" s="11">
        <v>42</v>
      </c>
      <c r="I21" s="32" t="s">
        <v>249</v>
      </c>
      <c r="J21" s="11">
        <v>35</v>
      </c>
      <c r="K21" s="32" t="s">
        <v>249</v>
      </c>
      <c r="L21" s="11">
        <v>54</v>
      </c>
    </row>
    <row r="22" spans="1:12" s="12" customFormat="1" ht="6.75" customHeight="1" x14ac:dyDescent="0.25">
      <c r="A22" s="10"/>
      <c r="B22" s="8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s="12" customFormat="1" ht="13.5" customHeight="1" x14ac:dyDescent="0.25">
      <c r="A23" s="6" t="s">
        <v>97</v>
      </c>
      <c r="B23" s="8">
        <f t="shared" si="1"/>
        <v>36947</v>
      </c>
      <c r="C23" s="8">
        <f t="shared" ref="C23:L23" si="4">SUM(C24:C36)</f>
        <v>11139</v>
      </c>
      <c r="D23" s="8">
        <f t="shared" si="4"/>
        <v>238</v>
      </c>
      <c r="E23" s="8">
        <f t="shared" si="4"/>
        <v>369</v>
      </c>
      <c r="F23" s="8">
        <f t="shared" si="4"/>
        <v>1127</v>
      </c>
      <c r="G23" s="8">
        <f t="shared" si="4"/>
        <v>16614</v>
      </c>
      <c r="H23" s="8">
        <f t="shared" si="4"/>
        <v>317</v>
      </c>
      <c r="I23" s="8">
        <f t="shared" si="4"/>
        <v>80</v>
      </c>
      <c r="J23" s="8">
        <f t="shared" si="4"/>
        <v>5154</v>
      </c>
      <c r="K23" s="8">
        <f t="shared" si="4"/>
        <v>280</v>
      </c>
      <c r="L23" s="8">
        <f t="shared" si="4"/>
        <v>2236</v>
      </c>
    </row>
    <row r="24" spans="1:12" s="12" customFormat="1" ht="13.5" customHeight="1" x14ac:dyDescent="0.25">
      <c r="A24" s="17" t="s">
        <v>98</v>
      </c>
      <c r="B24" s="8">
        <f t="shared" si="1"/>
        <v>1297</v>
      </c>
      <c r="C24" s="11">
        <v>411</v>
      </c>
      <c r="D24" s="32" t="s">
        <v>249</v>
      </c>
      <c r="E24" s="11">
        <v>23</v>
      </c>
      <c r="F24" s="11">
        <v>13</v>
      </c>
      <c r="G24" s="11">
        <v>489</v>
      </c>
      <c r="H24" s="11">
        <v>2</v>
      </c>
      <c r="I24" s="11">
        <v>11</v>
      </c>
      <c r="J24" s="11">
        <v>283</v>
      </c>
      <c r="K24" s="32" t="s">
        <v>249</v>
      </c>
      <c r="L24" s="11">
        <v>88</v>
      </c>
    </row>
    <row r="25" spans="1:12" s="12" customFormat="1" ht="13.5" customHeight="1" x14ac:dyDescent="0.25">
      <c r="A25" s="17" t="s">
        <v>99</v>
      </c>
      <c r="B25" s="8">
        <f t="shared" si="1"/>
        <v>357</v>
      </c>
      <c r="C25" s="11">
        <v>108</v>
      </c>
      <c r="D25" s="32" t="s">
        <v>249</v>
      </c>
      <c r="E25" s="11">
        <v>5</v>
      </c>
      <c r="F25" s="11">
        <v>11</v>
      </c>
      <c r="G25" s="11">
        <v>143</v>
      </c>
      <c r="H25" s="11">
        <v>1</v>
      </c>
      <c r="I25" s="32" t="s">
        <v>249</v>
      </c>
      <c r="J25" s="11">
        <v>63</v>
      </c>
      <c r="K25" s="32" t="s">
        <v>249</v>
      </c>
      <c r="L25" s="11">
        <v>31</v>
      </c>
    </row>
    <row r="26" spans="1:12" s="12" customFormat="1" ht="13.5" customHeight="1" x14ac:dyDescent="0.25">
      <c r="A26" s="17" t="s">
        <v>184</v>
      </c>
      <c r="B26" s="8">
        <f t="shared" si="1"/>
        <v>735</v>
      </c>
      <c r="C26" s="11">
        <v>187</v>
      </c>
      <c r="D26" s="32" t="s">
        <v>249</v>
      </c>
      <c r="E26" s="11">
        <v>14</v>
      </c>
      <c r="F26" s="11">
        <v>14</v>
      </c>
      <c r="G26" s="11">
        <v>441</v>
      </c>
      <c r="H26" s="11">
        <v>24</v>
      </c>
      <c r="I26" s="32" t="s">
        <v>249</v>
      </c>
      <c r="J26" s="11">
        <v>18</v>
      </c>
      <c r="K26" s="32" t="s">
        <v>249</v>
      </c>
      <c r="L26" s="11">
        <v>51</v>
      </c>
    </row>
    <row r="27" spans="1:12" s="12" customFormat="1" ht="13.5" customHeight="1" x14ac:dyDescent="0.25">
      <c r="A27" s="17" t="s">
        <v>185</v>
      </c>
      <c r="B27" s="8">
        <f t="shared" si="1"/>
        <v>4114</v>
      </c>
      <c r="C27" s="11">
        <v>873</v>
      </c>
      <c r="D27" s="11">
        <v>1</v>
      </c>
      <c r="E27" s="11">
        <v>18</v>
      </c>
      <c r="F27" s="11">
        <v>115</v>
      </c>
      <c r="G27" s="11">
        <v>1781</v>
      </c>
      <c r="H27" s="11">
        <v>67</v>
      </c>
      <c r="I27" s="11">
        <v>7</v>
      </c>
      <c r="J27" s="11">
        <v>954</v>
      </c>
      <c r="K27" s="11">
        <v>52</v>
      </c>
      <c r="L27" s="11">
        <v>265</v>
      </c>
    </row>
    <row r="28" spans="1:12" s="12" customFormat="1" ht="13.75" customHeight="1" x14ac:dyDescent="0.25">
      <c r="A28" s="17" t="s">
        <v>186</v>
      </c>
      <c r="B28" s="8">
        <f t="shared" si="1"/>
        <v>3300</v>
      </c>
      <c r="C28" s="11">
        <v>612</v>
      </c>
      <c r="D28" s="11">
        <v>1</v>
      </c>
      <c r="E28" s="11">
        <v>18</v>
      </c>
      <c r="F28" s="11">
        <v>127</v>
      </c>
      <c r="G28" s="11">
        <v>1670</v>
      </c>
      <c r="H28" s="11">
        <v>26</v>
      </c>
      <c r="I28" s="11">
        <v>7</v>
      </c>
      <c r="J28" s="11">
        <v>568</v>
      </c>
      <c r="K28" s="11">
        <v>31</v>
      </c>
      <c r="L28" s="11">
        <v>259</v>
      </c>
    </row>
    <row r="29" spans="1:12" s="12" customFormat="1" ht="13.5" customHeight="1" x14ac:dyDescent="0.25">
      <c r="A29" s="17" t="s">
        <v>187</v>
      </c>
      <c r="B29" s="8">
        <f>SUM(C29,F29:L29)</f>
        <v>2099</v>
      </c>
      <c r="C29" s="11">
        <v>561</v>
      </c>
      <c r="D29" s="11">
        <v>1</v>
      </c>
      <c r="E29" s="11">
        <v>16</v>
      </c>
      <c r="F29" s="11">
        <v>51</v>
      </c>
      <c r="G29" s="11">
        <v>1177</v>
      </c>
      <c r="H29" s="11">
        <v>19</v>
      </c>
      <c r="I29" s="11">
        <v>6</v>
      </c>
      <c r="J29" s="11">
        <v>195</v>
      </c>
      <c r="K29" s="32">
        <v>4</v>
      </c>
      <c r="L29" s="11">
        <v>86</v>
      </c>
    </row>
    <row r="30" spans="1:12" s="12" customFormat="1" ht="13.5" customHeight="1" x14ac:dyDescent="0.25">
      <c r="A30" s="17" t="s">
        <v>105</v>
      </c>
      <c r="B30" s="8">
        <f>SUM(C30,F30:L30)</f>
        <v>15559</v>
      </c>
      <c r="C30" s="11">
        <v>6063</v>
      </c>
      <c r="D30" s="11">
        <v>226</v>
      </c>
      <c r="E30" s="11">
        <v>215</v>
      </c>
      <c r="F30" s="11">
        <v>527</v>
      </c>
      <c r="G30" s="11">
        <v>6584</v>
      </c>
      <c r="H30" s="11">
        <v>122</v>
      </c>
      <c r="I30" s="11">
        <v>24</v>
      </c>
      <c r="J30" s="11">
        <v>1152</v>
      </c>
      <c r="K30" s="11">
        <v>179</v>
      </c>
      <c r="L30" s="11">
        <v>908</v>
      </c>
    </row>
    <row r="31" spans="1:12" s="12" customFormat="1" ht="13.5" customHeight="1" x14ac:dyDescent="0.25">
      <c r="A31" s="17" t="s">
        <v>188</v>
      </c>
      <c r="B31" s="8">
        <f>SUM(C31,F31:L31)</f>
        <v>3625</v>
      </c>
      <c r="C31" s="11">
        <v>859</v>
      </c>
      <c r="D31" s="32">
        <v>1</v>
      </c>
      <c r="E31" s="11">
        <v>25</v>
      </c>
      <c r="F31" s="11">
        <v>141</v>
      </c>
      <c r="G31" s="11">
        <v>1952</v>
      </c>
      <c r="H31" s="11">
        <v>28</v>
      </c>
      <c r="I31" s="11">
        <v>9</v>
      </c>
      <c r="J31" s="11">
        <v>465</v>
      </c>
      <c r="K31" s="11">
        <v>2</v>
      </c>
      <c r="L31" s="11">
        <v>169</v>
      </c>
    </row>
    <row r="32" spans="1:12" s="12" customFormat="1" ht="13.5" customHeight="1" x14ac:dyDescent="0.25">
      <c r="A32" s="17" t="s">
        <v>100</v>
      </c>
      <c r="B32" s="8">
        <f t="shared" si="1"/>
        <v>1483</v>
      </c>
      <c r="C32" s="11">
        <v>348</v>
      </c>
      <c r="D32" s="32" t="s">
        <v>249</v>
      </c>
      <c r="E32" s="11">
        <v>6</v>
      </c>
      <c r="F32" s="11">
        <v>27</v>
      </c>
      <c r="G32" s="11">
        <v>722</v>
      </c>
      <c r="H32" s="11">
        <v>15</v>
      </c>
      <c r="I32" s="11">
        <v>6</v>
      </c>
      <c r="J32" s="11">
        <v>267</v>
      </c>
      <c r="K32" s="11">
        <v>7</v>
      </c>
      <c r="L32" s="11">
        <v>91</v>
      </c>
    </row>
    <row r="33" spans="1:12" s="12" customFormat="1" ht="13.5" customHeight="1" x14ac:dyDescent="0.25">
      <c r="A33" s="17" t="s">
        <v>101</v>
      </c>
      <c r="B33" s="8">
        <f t="shared" si="1"/>
        <v>541</v>
      </c>
      <c r="C33" s="11">
        <v>136</v>
      </c>
      <c r="D33" s="32" t="s">
        <v>249</v>
      </c>
      <c r="E33" s="11">
        <v>5</v>
      </c>
      <c r="F33" s="11">
        <v>16</v>
      </c>
      <c r="G33" s="11">
        <v>284</v>
      </c>
      <c r="H33" s="11">
        <v>4</v>
      </c>
      <c r="I33" s="11">
        <v>4</v>
      </c>
      <c r="J33" s="11">
        <v>71</v>
      </c>
      <c r="K33" s="32">
        <v>1</v>
      </c>
      <c r="L33" s="11">
        <v>25</v>
      </c>
    </row>
    <row r="34" spans="1:12" s="12" customFormat="1" ht="13.5" customHeight="1" x14ac:dyDescent="0.25">
      <c r="A34" s="17" t="s">
        <v>102</v>
      </c>
      <c r="B34" s="8">
        <f t="shared" si="1"/>
        <v>3526</v>
      </c>
      <c r="C34" s="11">
        <v>891</v>
      </c>
      <c r="D34" s="11">
        <v>8</v>
      </c>
      <c r="E34" s="11">
        <v>24</v>
      </c>
      <c r="F34" s="11">
        <v>70</v>
      </c>
      <c r="G34" s="11">
        <v>1221</v>
      </c>
      <c r="H34" s="11">
        <v>6</v>
      </c>
      <c r="I34" s="11">
        <v>6</v>
      </c>
      <c r="J34" s="11">
        <v>1082</v>
      </c>
      <c r="K34" s="11">
        <v>3</v>
      </c>
      <c r="L34" s="11">
        <v>247</v>
      </c>
    </row>
    <row r="35" spans="1:12" s="12" customFormat="1" ht="13.5" customHeight="1" x14ac:dyDescent="0.25">
      <c r="A35" s="17" t="s">
        <v>103</v>
      </c>
      <c r="B35" s="8">
        <f t="shared" si="1"/>
        <v>166</v>
      </c>
      <c r="C35" s="11">
        <v>48</v>
      </c>
      <c r="D35" s="32" t="s">
        <v>249</v>
      </c>
      <c r="E35" s="32" t="s">
        <v>249</v>
      </c>
      <c r="F35" s="11">
        <v>10</v>
      </c>
      <c r="G35" s="11">
        <v>89</v>
      </c>
      <c r="H35" s="11">
        <v>3</v>
      </c>
      <c r="I35" s="32" t="s">
        <v>249</v>
      </c>
      <c r="J35" s="11">
        <v>7</v>
      </c>
      <c r="K35" s="11">
        <v>1</v>
      </c>
      <c r="L35" s="11">
        <v>8</v>
      </c>
    </row>
    <row r="36" spans="1:12" s="12" customFormat="1" ht="13.5" customHeight="1" x14ac:dyDescent="0.25">
      <c r="A36" s="17" t="s">
        <v>104</v>
      </c>
      <c r="B36" s="8">
        <f t="shared" si="1"/>
        <v>145</v>
      </c>
      <c r="C36" s="11">
        <v>42</v>
      </c>
      <c r="D36" s="32" t="s">
        <v>249</v>
      </c>
      <c r="E36" s="32" t="s">
        <v>249</v>
      </c>
      <c r="F36" s="11">
        <v>5</v>
      </c>
      <c r="G36" s="11">
        <v>61</v>
      </c>
      <c r="H36" s="32" t="s">
        <v>249</v>
      </c>
      <c r="I36" s="32" t="s">
        <v>249</v>
      </c>
      <c r="J36" s="11">
        <v>29</v>
      </c>
      <c r="K36" s="32" t="s">
        <v>249</v>
      </c>
      <c r="L36" s="11">
        <v>8</v>
      </c>
    </row>
    <row r="37" spans="1:12" s="12" customFormat="1" ht="6" customHeight="1" x14ac:dyDescent="0.25">
      <c r="A37" s="17"/>
      <c r="B37" s="8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s="12" customFormat="1" ht="13.5" customHeight="1" x14ac:dyDescent="0.25">
      <c r="A38" s="6" t="s">
        <v>106</v>
      </c>
      <c r="B38" s="8">
        <f t="shared" si="1"/>
        <v>31235</v>
      </c>
      <c r="C38" s="8">
        <f t="shared" ref="C38:L38" si="5">SUM(C39:C50)</f>
        <v>7569</v>
      </c>
      <c r="D38" s="8">
        <f t="shared" si="5"/>
        <v>81</v>
      </c>
      <c r="E38" s="8">
        <f t="shared" si="5"/>
        <v>293</v>
      </c>
      <c r="F38" s="8">
        <f t="shared" si="5"/>
        <v>1891</v>
      </c>
      <c r="G38" s="8">
        <f t="shared" si="5"/>
        <v>13712</v>
      </c>
      <c r="H38" s="8">
        <f t="shared" si="5"/>
        <v>549</v>
      </c>
      <c r="I38" s="8">
        <f t="shared" si="5"/>
        <v>78</v>
      </c>
      <c r="J38" s="8">
        <f t="shared" si="5"/>
        <v>5135</v>
      </c>
      <c r="K38" s="8">
        <f t="shared" si="5"/>
        <v>105</v>
      </c>
      <c r="L38" s="8">
        <f t="shared" si="5"/>
        <v>2196</v>
      </c>
    </row>
    <row r="39" spans="1:12" s="12" customFormat="1" ht="13.5" customHeight="1" x14ac:dyDescent="0.25">
      <c r="A39" s="10" t="s">
        <v>107</v>
      </c>
      <c r="B39" s="8">
        <f t="shared" si="1"/>
        <v>814</v>
      </c>
      <c r="C39" s="11">
        <v>201</v>
      </c>
      <c r="D39" s="32" t="s">
        <v>249</v>
      </c>
      <c r="E39" s="11">
        <v>6</v>
      </c>
      <c r="F39" s="11">
        <v>58</v>
      </c>
      <c r="G39" s="11">
        <v>424</v>
      </c>
      <c r="H39" s="11">
        <v>5</v>
      </c>
      <c r="I39" s="11">
        <v>3</v>
      </c>
      <c r="J39" s="11">
        <v>86</v>
      </c>
      <c r="K39" s="32" t="s">
        <v>249</v>
      </c>
      <c r="L39" s="11">
        <v>37</v>
      </c>
    </row>
    <row r="40" spans="1:12" s="12" customFormat="1" ht="13.5" customHeight="1" x14ac:dyDescent="0.25">
      <c r="A40" s="10" t="s">
        <v>189</v>
      </c>
      <c r="B40" s="8">
        <f t="shared" si="1"/>
        <v>460</v>
      </c>
      <c r="C40" s="11">
        <v>85</v>
      </c>
      <c r="D40" s="32" t="s">
        <v>249</v>
      </c>
      <c r="E40" s="32">
        <v>1</v>
      </c>
      <c r="F40" s="11">
        <v>22</v>
      </c>
      <c r="G40" s="11">
        <v>300</v>
      </c>
      <c r="H40" s="11">
        <v>2</v>
      </c>
      <c r="I40" s="32" t="s">
        <v>249</v>
      </c>
      <c r="J40" s="11">
        <v>45</v>
      </c>
      <c r="K40" s="32" t="s">
        <v>249</v>
      </c>
      <c r="L40" s="11">
        <v>6</v>
      </c>
    </row>
    <row r="41" spans="1:12" s="12" customFormat="1" ht="13.5" customHeight="1" x14ac:dyDescent="0.25">
      <c r="A41" s="10" t="s">
        <v>190</v>
      </c>
      <c r="B41" s="8">
        <f>SUM(C41,F41:L41)</f>
        <v>4008</v>
      </c>
      <c r="C41" s="11">
        <v>728</v>
      </c>
      <c r="D41" s="32" t="s">
        <v>249</v>
      </c>
      <c r="E41" s="11">
        <v>69</v>
      </c>
      <c r="F41" s="11">
        <v>211</v>
      </c>
      <c r="G41" s="11">
        <v>1409</v>
      </c>
      <c r="H41" s="11">
        <v>91</v>
      </c>
      <c r="I41" s="11">
        <v>7</v>
      </c>
      <c r="J41" s="11">
        <v>1355</v>
      </c>
      <c r="K41" s="11">
        <v>4</v>
      </c>
      <c r="L41" s="11">
        <v>203</v>
      </c>
    </row>
    <row r="42" spans="1:12" s="12" customFormat="1" ht="13.5" customHeight="1" x14ac:dyDescent="0.25">
      <c r="A42" s="10" t="s">
        <v>115</v>
      </c>
      <c r="B42" s="8">
        <f>SUM(C42,F42:L42)</f>
        <v>10279</v>
      </c>
      <c r="C42" s="11">
        <v>3483</v>
      </c>
      <c r="D42" s="11">
        <v>77</v>
      </c>
      <c r="E42" s="11">
        <v>95</v>
      </c>
      <c r="F42" s="11">
        <v>897</v>
      </c>
      <c r="G42" s="11">
        <v>4141</v>
      </c>
      <c r="H42" s="11">
        <v>178</v>
      </c>
      <c r="I42" s="11">
        <v>28</v>
      </c>
      <c r="J42" s="11">
        <v>844</v>
      </c>
      <c r="K42" s="11">
        <v>1</v>
      </c>
      <c r="L42" s="11">
        <v>707</v>
      </c>
    </row>
    <row r="43" spans="1:12" s="12" customFormat="1" ht="13.5" customHeight="1" x14ac:dyDescent="0.25">
      <c r="A43" s="10" t="s">
        <v>108</v>
      </c>
      <c r="B43" s="8">
        <f t="shared" si="1"/>
        <v>2049</v>
      </c>
      <c r="C43" s="11">
        <v>560</v>
      </c>
      <c r="D43" s="32">
        <v>1</v>
      </c>
      <c r="E43" s="11">
        <v>19</v>
      </c>
      <c r="F43" s="11">
        <v>193</v>
      </c>
      <c r="G43" s="11">
        <v>929</v>
      </c>
      <c r="H43" s="11">
        <v>24</v>
      </c>
      <c r="I43" s="11">
        <v>9</v>
      </c>
      <c r="J43" s="11">
        <v>217</v>
      </c>
      <c r="K43" s="11">
        <v>14</v>
      </c>
      <c r="L43" s="11">
        <v>103</v>
      </c>
    </row>
    <row r="44" spans="1:12" s="12" customFormat="1" ht="13.5" customHeight="1" x14ac:dyDescent="0.25">
      <c r="A44" s="10" t="s">
        <v>109</v>
      </c>
      <c r="B44" s="8">
        <f t="shared" si="1"/>
        <v>1800</v>
      </c>
      <c r="C44" s="11">
        <v>321</v>
      </c>
      <c r="D44" s="32" t="s">
        <v>249</v>
      </c>
      <c r="E44" s="11">
        <v>5</v>
      </c>
      <c r="F44" s="11">
        <v>77</v>
      </c>
      <c r="G44" s="11">
        <v>983</v>
      </c>
      <c r="H44" s="11">
        <v>10</v>
      </c>
      <c r="I44" s="11">
        <v>5</v>
      </c>
      <c r="J44" s="11">
        <v>296</v>
      </c>
      <c r="K44" s="11">
        <v>6</v>
      </c>
      <c r="L44" s="11">
        <v>102</v>
      </c>
    </row>
    <row r="45" spans="1:12" s="12" customFormat="1" ht="13.5" customHeight="1" x14ac:dyDescent="0.25">
      <c r="A45" s="10" t="s">
        <v>110</v>
      </c>
      <c r="B45" s="8">
        <f t="shared" si="1"/>
        <v>782</v>
      </c>
      <c r="C45" s="11">
        <v>137</v>
      </c>
      <c r="D45" s="32" t="s">
        <v>249</v>
      </c>
      <c r="E45" s="11">
        <v>4</v>
      </c>
      <c r="F45" s="11">
        <v>43</v>
      </c>
      <c r="G45" s="11">
        <v>178</v>
      </c>
      <c r="H45" s="11">
        <v>30</v>
      </c>
      <c r="I45" s="32">
        <v>1</v>
      </c>
      <c r="J45" s="11">
        <v>366</v>
      </c>
      <c r="K45" s="32" t="s">
        <v>249</v>
      </c>
      <c r="L45" s="11">
        <v>27</v>
      </c>
    </row>
    <row r="46" spans="1:12" s="12" customFormat="1" ht="13.5" customHeight="1" x14ac:dyDescent="0.25">
      <c r="A46" s="10" t="s">
        <v>111</v>
      </c>
      <c r="B46" s="8">
        <f t="shared" si="1"/>
        <v>5609</v>
      </c>
      <c r="C46" s="11">
        <v>905</v>
      </c>
      <c r="D46" s="11">
        <v>1</v>
      </c>
      <c r="E46" s="11">
        <v>26</v>
      </c>
      <c r="F46" s="11">
        <v>152</v>
      </c>
      <c r="G46" s="11">
        <v>2822</v>
      </c>
      <c r="H46" s="11">
        <v>45</v>
      </c>
      <c r="I46" s="11">
        <v>5</v>
      </c>
      <c r="J46" s="11">
        <v>842</v>
      </c>
      <c r="K46" s="11">
        <v>64</v>
      </c>
      <c r="L46" s="11">
        <v>774</v>
      </c>
    </row>
    <row r="47" spans="1:12" s="12" customFormat="1" ht="13.5" customHeight="1" x14ac:dyDescent="0.25">
      <c r="A47" s="12" t="s">
        <v>112</v>
      </c>
      <c r="B47" s="8">
        <f t="shared" si="1"/>
        <v>837</v>
      </c>
      <c r="C47" s="11">
        <v>152</v>
      </c>
      <c r="D47" s="32" t="s">
        <v>249</v>
      </c>
      <c r="E47" s="11">
        <v>5</v>
      </c>
      <c r="F47" s="11">
        <v>22</v>
      </c>
      <c r="G47" s="11">
        <v>542</v>
      </c>
      <c r="H47" s="11">
        <v>44</v>
      </c>
      <c r="I47" s="11">
        <v>4</v>
      </c>
      <c r="J47" s="11">
        <v>45</v>
      </c>
      <c r="K47" s="32" t="s">
        <v>249</v>
      </c>
      <c r="L47" s="11">
        <v>28</v>
      </c>
    </row>
    <row r="48" spans="1:12" s="12" customFormat="1" ht="13.5" customHeight="1" x14ac:dyDescent="0.25">
      <c r="A48" s="10" t="s">
        <v>113</v>
      </c>
      <c r="B48" s="8">
        <f t="shared" si="1"/>
        <v>541</v>
      </c>
      <c r="C48" s="11">
        <v>181</v>
      </c>
      <c r="D48" s="32">
        <v>1</v>
      </c>
      <c r="E48" s="11">
        <v>8</v>
      </c>
      <c r="F48" s="11">
        <v>25</v>
      </c>
      <c r="G48" s="11">
        <v>197</v>
      </c>
      <c r="H48" s="11">
        <v>25</v>
      </c>
      <c r="I48" s="11">
        <v>1</v>
      </c>
      <c r="J48" s="11">
        <v>86</v>
      </c>
      <c r="K48" s="11">
        <v>3</v>
      </c>
      <c r="L48" s="11">
        <v>23</v>
      </c>
    </row>
    <row r="49" spans="1:12" s="12" customFormat="1" ht="13.5" customHeight="1" x14ac:dyDescent="0.25">
      <c r="A49" s="10" t="s">
        <v>114</v>
      </c>
      <c r="B49" s="8">
        <f t="shared" si="1"/>
        <v>1702</v>
      </c>
      <c r="C49" s="11">
        <v>332</v>
      </c>
      <c r="D49" s="32" t="s">
        <v>249</v>
      </c>
      <c r="E49" s="11">
        <v>25</v>
      </c>
      <c r="F49" s="11">
        <v>107</v>
      </c>
      <c r="G49" s="11">
        <v>646</v>
      </c>
      <c r="H49" s="11">
        <v>20</v>
      </c>
      <c r="I49" s="11">
        <v>10</v>
      </c>
      <c r="J49" s="11">
        <v>533</v>
      </c>
      <c r="K49" s="11">
        <v>7</v>
      </c>
      <c r="L49" s="11">
        <v>47</v>
      </c>
    </row>
    <row r="50" spans="1:12" s="12" customFormat="1" ht="13.5" customHeight="1" x14ac:dyDescent="0.25">
      <c r="A50" s="10" t="s">
        <v>116</v>
      </c>
      <c r="B50" s="8">
        <f t="shared" si="1"/>
        <v>2354</v>
      </c>
      <c r="C50" s="11">
        <v>484</v>
      </c>
      <c r="D50" s="32">
        <v>1</v>
      </c>
      <c r="E50" s="11">
        <v>30</v>
      </c>
      <c r="F50" s="11">
        <v>84</v>
      </c>
      <c r="G50" s="11">
        <v>1141</v>
      </c>
      <c r="H50" s="11">
        <v>75</v>
      </c>
      <c r="I50" s="11">
        <v>5</v>
      </c>
      <c r="J50" s="11">
        <v>420</v>
      </c>
      <c r="K50" s="11">
        <v>6</v>
      </c>
      <c r="L50" s="11">
        <v>139</v>
      </c>
    </row>
    <row r="51" spans="1:12" ht="7.5" customHeight="1" x14ac:dyDescent="0.25">
      <c r="A51" s="5"/>
      <c r="B51" s="8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3.5" customHeight="1" x14ac:dyDescent="0.25">
      <c r="A52" s="6" t="s">
        <v>117</v>
      </c>
      <c r="B52" s="8">
        <f>SUM(C52,F52:L52)</f>
        <v>2962</v>
      </c>
      <c r="C52" s="8">
        <f>SUM(C53:C55)</f>
        <v>740</v>
      </c>
      <c r="D52" s="8">
        <f t="shared" ref="D52:L52" si="6">SUM(D53:D55)</f>
        <v>9</v>
      </c>
      <c r="E52" s="8">
        <f t="shared" si="6"/>
        <v>54</v>
      </c>
      <c r="F52" s="8">
        <f t="shared" si="6"/>
        <v>60</v>
      </c>
      <c r="G52" s="8">
        <f t="shared" si="6"/>
        <v>1284</v>
      </c>
      <c r="H52" s="8">
        <f t="shared" si="6"/>
        <v>66</v>
      </c>
      <c r="I52" s="8">
        <f t="shared" si="6"/>
        <v>8</v>
      </c>
      <c r="J52" s="8">
        <f t="shared" si="6"/>
        <v>604</v>
      </c>
      <c r="K52" s="8">
        <f t="shared" si="6"/>
        <v>12</v>
      </c>
      <c r="L52" s="8">
        <f t="shared" si="6"/>
        <v>188</v>
      </c>
    </row>
    <row r="53" spans="1:12" ht="13.5" customHeight="1" x14ac:dyDescent="0.25">
      <c r="A53" s="10" t="s">
        <v>118</v>
      </c>
      <c r="B53" s="8">
        <f>SUM(C53,F53:L53)</f>
        <v>59</v>
      </c>
      <c r="C53" s="11">
        <v>27</v>
      </c>
      <c r="D53" s="32" t="s">
        <v>249</v>
      </c>
      <c r="E53" s="32" t="s">
        <v>249</v>
      </c>
      <c r="F53" s="32">
        <v>1</v>
      </c>
      <c r="G53" s="32">
        <v>22</v>
      </c>
      <c r="H53" s="32" t="s">
        <v>249</v>
      </c>
      <c r="I53" s="32" t="s">
        <v>249</v>
      </c>
      <c r="J53" s="11">
        <v>8</v>
      </c>
      <c r="K53" s="32" t="s">
        <v>249</v>
      </c>
      <c r="L53" s="11">
        <v>1</v>
      </c>
    </row>
    <row r="54" spans="1:12" ht="13.5" customHeight="1" x14ac:dyDescent="0.25">
      <c r="A54" s="10" t="s">
        <v>191</v>
      </c>
      <c r="B54" s="8">
        <f>SUM(C54,F54:L54)</f>
        <v>2871</v>
      </c>
      <c r="C54" s="11">
        <v>695</v>
      </c>
      <c r="D54" s="11">
        <v>9</v>
      </c>
      <c r="E54" s="11">
        <v>54</v>
      </c>
      <c r="F54" s="11">
        <v>58</v>
      </c>
      <c r="G54" s="11">
        <v>1251</v>
      </c>
      <c r="H54" s="11">
        <v>66</v>
      </c>
      <c r="I54" s="11">
        <v>8</v>
      </c>
      <c r="J54" s="11">
        <v>596</v>
      </c>
      <c r="K54" s="11">
        <v>11</v>
      </c>
      <c r="L54" s="11">
        <v>186</v>
      </c>
    </row>
    <row r="55" spans="1:12" ht="13.5" customHeight="1" x14ac:dyDescent="0.25">
      <c r="A55" s="10" t="s">
        <v>119</v>
      </c>
      <c r="B55" s="8">
        <f>SUM(C55,F55:L55)</f>
        <v>32</v>
      </c>
      <c r="C55" s="11">
        <v>18</v>
      </c>
      <c r="D55" s="32" t="s">
        <v>249</v>
      </c>
      <c r="E55" s="32" t="s">
        <v>249</v>
      </c>
      <c r="F55" s="11">
        <v>1</v>
      </c>
      <c r="G55" s="11">
        <v>11</v>
      </c>
      <c r="H55" s="32" t="s">
        <v>249</v>
      </c>
      <c r="I55" s="32" t="s">
        <v>249</v>
      </c>
      <c r="J55" s="32" t="s">
        <v>249</v>
      </c>
      <c r="K55" s="32">
        <v>1</v>
      </c>
      <c r="L55" s="11">
        <v>1</v>
      </c>
    </row>
    <row r="56" spans="1:12" ht="13" customHeight="1" x14ac:dyDescent="0.25">
      <c r="A56" s="5"/>
      <c r="B56" s="8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3" customHeight="1" x14ac:dyDescent="0.25">
      <c r="A57" s="5"/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3" customHeight="1" x14ac:dyDescent="0.25">
      <c r="A58" s="5"/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3" customHeight="1" x14ac:dyDescent="0.25">
      <c r="A59" s="5"/>
      <c r="B59" s="8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3" customHeight="1" x14ac:dyDescent="0.25">
      <c r="A60" s="5"/>
      <c r="B60" s="8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3" customHeight="1" x14ac:dyDescent="0.25">
      <c r="A61" s="5"/>
      <c r="B61" s="8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ht="13" customHeight="1" x14ac:dyDescent="0.25">
      <c r="A62" s="5"/>
      <c r="B62" s="8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ht="13" customHeight="1" x14ac:dyDescent="0.25">
      <c r="A63" s="5"/>
      <c r="B63" s="8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ht="13" customHeight="1" x14ac:dyDescent="0.25">
      <c r="A64" s="5"/>
      <c r="B64" s="8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4" ht="13" customHeight="1" x14ac:dyDescent="0.25">
      <c r="A65" s="5"/>
      <c r="B65" s="8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4" ht="13" customHeight="1" x14ac:dyDescent="0.25">
      <c r="A66" s="5"/>
      <c r="B66" s="8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4" s="87" customFormat="1" ht="15" customHeight="1" x14ac:dyDescent="0.25">
      <c r="A67" s="158" t="s">
        <v>247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98"/>
      <c r="N67" s="98"/>
    </row>
    <row r="68" spans="1:14" s="87" customFormat="1" ht="12" customHeight="1" x14ac:dyDescent="0.25">
      <c r="A68" s="133" t="s">
        <v>248</v>
      </c>
      <c r="B68" s="134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0"/>
      <c r="N68" s="90"/>
    </row>
    <row r="69" spans="1:14" ht="27" customHeight="1" x14ac:dyDescent="0.25">
      <c r="A69" s="3"/>
      <c r="B69" s="41" t="s">
        <v>0</v>
      </c>
      <c r="C69" s="178" t="s">
        <v>178</v>
      </c>
      <c r="D69" s="155"/>
      <c r="E69" s="155"/>
      <c r="F69" s="41" t="s">
        <v>1</v>
      </c>
      <c r="G69" s="41" t="s">
        <v>2</v>
      </c>
      <c r="H69" s="41" t="s">
        <v>3</v>
      </c>
      <c r="I69" s="41" t="s">
        <v>4</v>
      </c>
      <c r="J69" s="41" t="s">
        <v>5</v>
      </c>
      <c r="K69" s="41" t="s">
        <v>6</v>
      </c>
      <c r="L69" s="103" t="s">
        <v>7</v>
      </c>
    </row>
    <row r="70" spans="1:14" ht="41.25" customHeight="1" x14ac:dyDescent="0.25">
      <c r="A70" s="4"/>
      <c r="B70" s="42" t="s">
        <v>29</v>
      </c>
      <c r="C70" s="105" t="s">
        <v>174</v>
      </c>
      <c r="D70" s="132" t="s">
        <v>175</v>
      </c>
      <c r="E70" s="132" t="s">
        <v>176</v>
      </c>
      <c r="F70" s="42" t="s">
        <v>30</v>
      </c>
      <c r="G70" s="45" t="s">
        <v>31</v>
      </c>
      <c r="H70" s="45" t="s">
        <v>32</v>
      </c>
      <c r="I70" s="45" t="s">
        <v>33</v>
      </c>
      <c r="J70" s="42" t="s">
        <v>34</v>
      </c>
      <c r="K70" s="45" t="s">
        <v>35</v>
      </c>
      <c r="L70" s="104" t="s">
        <v>36</v>
      </c>
    </row>
    <row r="71" spans="1:14" ht="7.5" customHeight="1" x14ac:dyDescent="0.25">
      <c r="A71" s="5"/>
      <c r="B71" s="8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4" ht="6" customHeight="1" x14ac:dyDescent="0.25">
      <c r="A72" s="5"/>
      <c r="B72" s="8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4" s="12" customFormat="1" ht="13.4" customHeight="1" x14ac:dyDescent="0.25">
      <c r="A73" s="6" t="s">
        <v>120</v>
      </c>
      <c r="B73" s="8">
        <f t="shared" si="1"/>
        <v>18757</v>
      </c>
      <c r="C73" s="8">
        <f>SUM(C74:C85)</f>
        <v>4269</v>
      </c>
      <c r="D73" s="8">
        <f t="shared" ref="D73:L73" si="7">SUM(D74:D85)</f>
        <v>26</v>
      </c>
      <c r="E73" s="8">
        <f t="shared" si="7"/>
        <v>363</v>
      </c>
      <c r="F73" s="8">
        <f t="shared" si="7"/>
        <v>1105</v>
      </c>
      <c r="G73" s="8">
        <f t="shared" si="7"/>
        <v>8472</v>
      </c>
      <c r="H73" s="8">
        <f t="shared" si="7"/>
        <v>384</v>
      </c>
      <c r="I73" s="8">
        <f t="shared" si="7"/>
        <v>18</v>
      </c>
      <c r="J73" s="8">
        <f t="shared" si="7"/>
        <v>2668</v>
      </c>
      <c r="K73" s="8">
        <f t="shared" si="7"/>
        <v>532</v>
      </c>
      <c r="L73" s="8">
        <f t="shared" si="7"/>
        <v>1309</v>
      </c>
    </row>
    <row r="74" spans="1:14" s="12" customFormat="1" ht="13.4" customHeight="1" x14ac:dyDescent="0.25">
      <c r="A74" s="17" t="s">
        <v>121</v>
      </c>
      <c r="B74" s="8">
        <f t="shared" si="1"/>
        <v>2250</v>
      </c>
      <c r="C74" s="11">
        <v>356</v>
      </c>
      <c r="D74" s="32" t="s">
        <v>249</v>
      </c>
      <c r="E74" s="11">
        <v>25</v>
      </c>
      <c r="F74" s="11">
        <v>124</v>
      </c>
      <c r="G74" s="11">
        <v>1073</v>
      </c>
      <c r="H74" s="11">
        <v>20</v>
      </c>
      <c r="I74" s="11">
        <v>1</v>
      </c>
      <c r="J74" s="11">
        <v>408</v>
      </c>
      <c r="K74" s="11">
        <v>103</v>
      </c>
      <c r="L74" s="11">
        <v>165</v>
      </c>
    </row>
    <row r="75" spans="1:14" s="12" customFormat="1" ht="13.4" customHeight="1" x14ac:dyDescent="0.25">
      <c r="A75" s="17" t="s">
        <v>122</v>
      </c>
      <c r="B75" s="8">
        <f t="shared" si="1"/>
        <v>732</v>
      </c>
      <c r="C75" s="11">
        <v>194</v>
      </c>
      <c r="D75" s="32" t="s">
        <v>249</v>
      </c>
      <c r="E75" s="11">
        <v>14</v>
      </c>
      <c r="F75" s="11">
        <v>38</v>
      </c>
      <c r="G75" s="11">
        <v>400</v>
      </c>
      <c r="H75" s="11">
        <v>21</v>
      </c>
      <c r="I75" s="32" t="s">
        <v>249</v>
      </c>
      <c r="J75" s="11">
        <v>37</v>
      </c>
      <c r="K75" s="11">
        <v>2</v>
      </c>
      <c r="L75" s="11">
        <v>40</v>
      </c>
    </row>
    <row r="76" spans="1:14" s="12" customFormat="1" ht="13.4" customHeight="1" x14ac:dyDescent="0.25">
      <c r="A76" s="17" t="s">
        <v>123</v>
      </c>
      <c r="B76" s="8">
        <f t="shared" si="1"/>
        <v>10</v>
      </c>
      <c r="C76" s="11">
        <v>3</v>
      </c>
      <c r="D76" s="32" t="s">
        <v>249</v>
      </c>
      <c r="E76" s="32" t="s">
        <v>249</v>
      </c>
      <c r="F76" s="32" t="s">
        <v>249</v>
      </c>
      <c r="G76" s="11">
        <v>5</v>
      </c>
      <c r="H76" s="32" t="s">
        <v>249</v>
      </c>
      <c r="I76" s="32" t="s">
        <v>249</v>
      </c>
      <c r="J76" s="32">
        <v>1</v>
      </c>
      <c r="K76" s="32" t="s">
        <v>249</v>
      </c>
      <c r="L76" s="11">
        <v>1</v>
      </c>
    </row>
    <row r="77" spans="1:14" s="12" customFormat="1" ht="13.4" customHeight="1" x14ac:dyDescent="0.25">
      <c r="A77" s="17" t="s">
        <v>124</v>
      </c>
      <c r="B77" s="8">
        <f t="shared" si="1"/>
        <v>764</v>
      </c>
      <c r="C77" s="11">
        <v>144</v>
      </c>
      <c r="D77" s="32" t="s">
        <v>249</v>
      </c>
      <c r="E77" s="11">
        <v>17</v>
      </c>
      <c r="F77" s="11">
        <v>78</v>
      </c>
      <c r="G77" s="11">
        <v>341</v>
      </c>
      <c r="H77" s="11">
        <v>34</v>
      </c>
      <c r="I77" s="11">
        <v>1</v>
      </c>
      <c r="J77" s="11">
        <v>63</v>
      </c>
      <c r="K77" s="11">
        <v>18</v>
      </c>
      <c r="L77" s="11">
        <v>85</v>
      </c>
    </row>
    <row r="78" spans="1:14" s="12" customFormat="1" ht="13.4" customHeight="1" x14ac:dyDescent="0.25">
      <c r="A78" s="17" t="s">
        <v>125</v>
      </c>
      <c r="B78" s="8">
        <f t="shared" si="1"/>
        <v>1126</v>
      </c>
      <c r="C78" s="11">
        <v>205</v>
      </c>
      <c r="D78" s="32" t="s">
        <v>249</v>
      </c>
      <c r="E78" s="11">
        <v>21</v>
      </c>
      <c r="F78" s="11">
        <v>25</v>
      </c>
      <c r="G78" s="11">
        <v>601</v>
      </c>
      <c r="H78" s="11">
        <v>51</v>
      </c>
      <c r="I78" s="32" t="s">
        <v>249</v>
      </c>
      <c r="J78" s="11">
        <v>81</v>
      </c>
      <c r="K78" s="11">
        <v>19</v>
      </c>
      <c r="L78" s="11">
        <v>144</v>
      </c>
    </row>
    <row r="79" spans="1:14" s="12" customFormat="1" ht="13.4" customHeight="1" x14ac:dyDescent="0.25">
      <c r="A79" s="17" t="s">
        <v>126</v>
      </c>
      <c r="B79" s="8">
        <f t="shared" si="1"/>
        <v>1041</v>
      </c>
      <c r="C79" s="11">
        <v>190</v>
      </c>
      <c r="D79" s="32" t="s">
        <v>249</v>
      </c>
      <c r="E79" s="11">
        <v>16</v>
      </c>
      <c r="F79" s="11">
        <v>47</v>
      </c>
      <c r="G79" s="11">
        <v>335</v>
      </c>
      <c r="H79" s="11">
        <v>19</v>
      </c>
      <c r="I79" s="11">
        <v>1</v>
      </c>
      <c r="J79" s="11">
        <v>259</v>
      </c>
      <c r="K79" s="11">
        <v>78</v>
      </c>
      <c r="L79" s="11">
        <v>112</v>
      </c>
    </row>
    <row r="80" spans="1:14" s="12" customFormat="1" ht="13.4" customHeight="1" x14ac:dyDescent="0.25">
      <c r="A80" s="17" t="s">
        <v>127</v>
      </c>
      <c r="B80" s="8">
        <f t="shared" si="1"/>
        <v>1210</v>
      </c>
      <c r="C80" s="11">
        <v>326</v>
      </c>
      <c r="D80" s="32" t="s">
        <v>249</v>
      </c>
      <c r="E80" s="11">
        <v>7</v>
      </c>
      <c r="F80" s="11">
        <v>52</v>
      </c>
      <c r="G80" s="11">
        <v>565</v>
      </c>
      <c r="H80" s="11">
        <v>24</v>
      </c>
      <c r="I80" s="32" t="s">
        <v>249</v>
      </c>
      <c r="J80" s="32">
        <v>204</v>
      </c>
      <c r="K80" s="32">
        <v>2</v>
      </c>
      <c r="L80" s="11">
        <v>37</v>
      </c>
    </row>
    <row r="81" spans="1:12" s="12" customFormat="1" ht="13.4" customHeight="1" x14ac:dyDescent="0.25">
      <c r="A81" s="17" t="s">
        <v>128</v>
      </c>
      <c r="B81" s="8">
        <f t="shared" si="1"/>
        <v>1431</v>
      </c>
      <c r="C81" s="11">
        <v>342</v>
      </c>
      <c r="D81" s="11">
        <v>11</v>
      </c>
      <c r="E81" s="11">
        <v>67</v>
      </c>
      <c r="F81" s="11">
        <v>92</v>
      </c>
      <c r="G81" s="11">
        <v>735</v>
      </c>
      <c r="H81" s="11">
        <v>55</v>
      </c>
      <c r="I81" s="32" t="s">
        <v>249</v>
      </c>
      <c r="J81" s="32">
        <v>148</v>
      </c>
      <c r="K81" s="32">
        <v>13</v>
      </c>
      <c r="L81" s="11">
        <v>46</v>
      </c>
    </row>
    <row r="82" spans="1:12" s="12" customFormat="1" ht="13.4" customHeight="1" x14ac:dyDescent="0.25">
      <c r="A82" s="17" t="s">
        <v>129</v>
      </c>
      <c r="B82" s="8">
        <f t="shared" si="1"/>
        <v>379</v>
      </c>
      <c r="C82" s="11">
        <v>94</v>
      </c>
      <c r="D82" s="32" t="s">
        <v>249</v>
      </c>
      <c r="E82" s="11">
        <v>30</v>
      </c>
      <c r="F82" s="11">
        <v>10</v>
      </c>
      <c r="G82" s="11">
        <v>231</v>
      </c>
      <c r="H82" s="11">
        <v>13</v>
      </c>
      <c r="I82" s="32">
        <v>1</v>
      </c>
      <c r="J82" s="32">
        <v>26</v>
      </c>
      <c r="K82" s="32" t="s">
        <v>249</v>
      </c>
      <c r="L82" s="11">
        <v>4</v>
      </c>
    </row>
    <row r="83" spans="1:12" s="12" customFormat="1" ht="13.4" customHeight="1" x14ac:dyDescent="0.25">
      <c r="A83" s="17" t="s">
        <v>130</v>
      </c>
      <c r="B83" s="8">
        <f t="shared" si="1"/>
        <v>1568</v>
      </c>
      <c r="C83" s="11">
        <v>331</v>
      </c>
      <c r="D83" s="32" t="s">
        <v>249</v>
      </c>
      <c r="E83" s="11">
        <v>19</v>
      </c>
      <c r="F83" s="11">
        <v>102</v>
      </c>
      <c r="G83" s="11">
        <v>587</v>
      </c>
      <c r="H83" s="11">
        <v>34</v>
      </c>
      <c r="I83" s="32" t="s">
        <v>249</v>
      </c>
      <c r="J83" s="32">
        <v>342</v>
      </c>
      <c r="K83" s="32">
        <v>104</v>
      </c>
      <c r="L83" s="11">
        <v>68</v>
      </c>
    </row>
    <row r="84" spans="1:12" s="12" customFormat="1" ht="13.4" customHeight="1" x14ac:dyDescent="0.25">
      <c r="A84" s="17" t="s">
        <v>131</v>
      </c>
      <c r="B84" s="8">
        <f t="shared" si="1"/>
        <v>5755</v>
      </c>
      <c r="C84" s="11">
        <v>1599</v>
      </c>
      <c r="D84" s="11">
        <v>15</v>
      </c>
      <c r="E84" s="11">
        <v>108</v>
      </c>
      <c r="F84" s="11">
        <v>407</v>
      </c>
      <c r="G84" s="11">
        <v>2324</v>
      </c>
      <c r="H84" s="11">
        <v>92</v>
      </c>
      <c r="I84" s="11">
        <v>8</v>
      </c>
      <c r="J84" s="11">
        <v>583</v>
      </c>
      <c r="K84" s="11">
        <v>189</v>
      </c>
      <c r="L84" s="11">
        <v>553</v>
      </c>
    </row>
    <row r="85" spans="1:12" s="12" customFormat="1" ht="13.4" customHeight="1" x14ac:dyDescent="0.25">
      <c r="A85" s="17" t="s">
        <v>132</v>
      </c>
      <c r="B85" s="8">
        <f t="shared" si="1"/>
        <v>2491</v>
      </c>
      <c r="C85" s="11">
        <v>485</v>
      </c>
      <c r="D85" s="32" t="s">
        <v>249</v>
      </c>
      <c r="E85" s="11">
        <v>39</v>
      </c>
      <c r="F85" s="11">
        <v>130</v>
      </c>
      <c r="G85" s="11">
        <v>1275</v>
      </c>
      <c r="H85" s="11">
        <v>21</v>
      </c>
      <c r="I85" s="11">
        <v>6</v>
      </c>
      <c r="J85" s="11">
        <v>516</v>
      </c>
      <c r="K85" s="11">
        <v>4</v>
      </c>
      <c r="L85" s="11">
        <v>54</v>
      </c>
    </row>
    <row r="86" spans="1:12" s="12" customFormat="1" ht="6.75" customHeight="1" x14ac:dyDescent="0.25">
      <c r="A86" s="17"/>
      <c r="B86" s="8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s="12" customFormat="1" ht="13.4" customHeight="1" x14ac:dyDescent="0.25">
      <c r="A87" s="6" t="s">
        <v>133</v>
      </c>
      <c r="B87" s="8">
        <f t="shared" ref="B87:B121" si="8">SUM(C87,F87:L87)</f>
        <v>24475</v>
      </c>
      <c r="C87" s="8">
        <f t="shared" ref="C87:L87" si="9">SUM(C88:C96)</f>
        <v>8403</v>
      </c>
      <c r="D87" s="8">
        <f t="shared" si="9"/>
        <v>297</v>
      </c>
      <c r="E87" s="8">
        <f t="shared" si="9"/>
        <v>367</v>
      </c>
      <c r="F87" s="8">
        <f t="shared" si="9"/>
        <v>1579</v>
      </c>
      <c r="G87" s="8">
        <f t="shared" si="9"/>
        <v>10476</v>
      </c>
      <c r="H87" s="8">
        <f t="shared" si="9"/>
        <v>224</v>
      </c>
      <c r="I87" s="8">
        <f t="shared" si="9"/>
        <v>49</v>
      </c>
      <c r="J87" s="8">
        <f t="shared" si="9"/>
        <v>1778</v>
      </c>
      <c r="K87" s="8">
        <f t="shared" si="9"/>
        <v>773</v>
      </c>
      <c r="L87" s="8">
        <f t="shared" si="9"/>
        <v>1193</v>
      </c>
    </row>
    <row r="88" spans="1:12" s="12" customFormat="1" ht="13.4" customHeight="1" x14ac:dyDescent="0.25">
      <c r="A88" s="19" t="s">
        <v>134</v>
      </c>
      <c r="B88" s="8">
        <f t="shared" si="8"/>
        <v>1977</v>
      </c>
      <c r="C88" s="11">
        <v>488</v>
      </c>
      <c r="D88" s="32" t="s">
        <v>249</v>
      </c>
      <c r="E88" s="11">
        <v>33</v>
      </c>
      <c r="F88" s="11">
        <v>122</v>
      </c>
      <c r="G88" s="11">
        <v>986</v>
      </c>
      <c r="H88" s="11">
        <v>15</v>
      </c>
      <c r="I88" s="32" t="s">
        <v>249</v>
      </c>
      <c r="J88" s="11">
        <v>333</v>
      </c>
      <c r="K88" s="32" t="s">
        <v>249</v>
      </c>
      <c r="L88" s="11">
        <v>33</v>
      </c>
    </row>
    <row r="89" spans="1:12" s="12" customFormat="1" ht="13.4" customHeight="1" x14ac:dyDescent="0.25">
      <c r="A89" s="19" t="s">
        <v>192</v>
      </c>
      <c r="B89" s="8">
        <f>SUM(C89,F89:L89)</f>
        <v>1596</v>
      </c>
      <c r="C89" s="11">
        <v>338</v>
      </c>
      <c r="D89" s="32" t="s">
        <v>249</v>
      </c>
      <c r="E89" s="11">
        <v>23</v>
      </c>
      <c r="F89" s="11">
        <v>98</v>
      </c>
      <c r="G89" s="11">
        <v>813</v>
      </c>
      <c r="H89" s="11">
        <v>9</v>
      </c>
      <c r="I89" s="11">
        <v>4</v>
      </c>
      <c r="J89" s="11">
        <v>267</v>
      </c>
      <c r="K89" s="32" t="s">
        <v>249</v>
      </c>
      <c r="L89" s="11">
        <v>67</v>
      </c>
    </row>
    <row r="90" spans="1:12" s="12" customFormat="1" ht="13.4" customHeight="1" x14ac:dyDescent="0.25">
      <c r="A90" s="19" t="s">
        <v>137</v>
      </c>
      <c r="B90" s="8">
        <f>SUM(C90,F90:L90)</f>
        <v>16139</v>
      </c>
      <c r="C90" s="11">
        <v>6515</v>
      </c>
      <c r="D90" s="11">
        <v>295</v>
      </c>
      <c r="E90" s="11">
        <v>232</v>
      </c>
      <c r="F90" s="11">
        <v>1112</v>
      </c>
      <c r="G90" s="11">
        <v>6777</v>
      </c>
      <c r="H90" s="11">
        <v>125</v>
      </c>
      <c r="I90" s="11">
        <v>34</v>
      </c>
      <c r="J90" s="11">
        <v>726</v>
      </c>
      <c r="K90" s="11">
        <v>35</v>
      </c>
      <c r="L90" s="11">
        <v>815</v>
      </c>
    </row>
    <row r="91" spans="1:12" s="12" customFormat="1" ht="13.4" customHeight="1" x14ac:dyDescent="0.25">
      <c r="A91" s="19" t="s">
        <v>135</v>
      </c>
      <c r="B91" s="8">
        <f t="shared" si="8"/>
        <v>564</v>
      </c>
      <c r="C91" s="11">
        <v>179</v>
      </c>
      <c r="D91" s="32" t="s">
        <v>249</v>
      </c>
      <c r="E91" s="11">
        <v>12</v>
      </c>
      <c r="F91" s="11">
        <v>26</v>
      </c>
      <c r="G91" s="11">
        <v>250</v>
      </c>
      <c r="H91" s="11">
        <v>3</v>
      </c>
      <c r="I91" s="11">
        <v>3</v>
      </c>
      <c r="J91" s="11">
        <v>75</v>
      </c>
      <c r="K91" s="11">
        <v>1</v>
      </c>
      <c r="L91" s="11">
        <v>27</v>
      </c>
    </row>
    <row r="92" spans="1:12" s="12" customFormat="1" ht="13.4" customHeight="1" x14ac:dyDescent="0.25">
      <c r="A92" s="19" t="s">
        <v>136</v>
      </c>
      <c r="B92" s="8">
        <f t="shared" si="8"/>
        <v>2522</v>
      </c>
      <c r="C92" s="11">
        <v>456</v>
      </c>
      <c r="D92" s="32">
        <v>1</v>
      </c>
      <c r="E92" s="11">
        <v>10</v>
      </c>
      <c r="F92" s="11">
        <v>94</v>
      </c>
      <c r="G92" s="11">
        <v>785</v>
      </c>
      <c r="H92" s="11">
        <v>28</v>
      </c>
      <c r="I92" s="11">
        <v>3</v>
      </c>
      <c r="J92" s="11">
        <v>226</v>
      </c>
      <c r="K92" s="11">
        <v>736</v>
      </c>
      <c r="L92" s="11">
        <v>194</v>
      </c>
    </row>
    <row r="93" spans="1:12" s="12" customFormat="1" ht="13.4" customHeight="1" x14ac:dyDescent="0.25">
      <c r="A93" s="20" t="s">
        <v>138</v>
      </c>
      <c r="B93" s="8">
        <f t="shared" si="8"/>
        <v>425</v>
      </c>
      <c r="C93" s="11">
        <v>85</v>
      </c>
      <c r="D93" s="32">
        <v>1</v>
      </c>
      <c r="E93" s="11">
        <v>3</v>
      </c>
      <c r="F93" s="11">
        <v>16</v>
      </c>
      <c r="G93" s="11">
        <v>265</v>
      </c>
      <c r="H93" s="11">
        <v>1</v>
      </c>
      <c r="I93" s="32" t="s">
        <v>249</v>
      </c>
      <c r="J93" s="11">
        <v>48</v>
      </c>
      <c r="K93" s="32" t="s">
        <v>249</v>
      </c>
      <c r="L93" s="11">
        <v>10</v>
      </c>
    </row>
    <row r="94" spans="1:12" s="12" customFormat="1" ht="13.4" customHeight="1" x14ac:dyDescent="0.25">
      <c r="A94" s="19" t="s">
        <v>139</v>
      </c>
      <c r="B94" s="8">
        <f t="shared" si="8"/>
        <v>548</v>
      </c>
      <c r="C94" s="11">
        <v>152</v>
      </c>
      <c r="D94" s="32" t="s">
        <v>249</v>
      </c>
      <c r="E94" s="11">
        <v>16</v>
      </c>
      <c r="F94" s="11">
        <v>65</v>
      </c>
      <c r="G94" s="11">
        <v>266</v>
      </c>
      <c r="H94" s="11">
        <v>7</v>
      </c>
      <c r="I94" s="11">
        <v>4</v>
      </c>
      <c r="J94" s="11">
        <v>38</v>
      </c>
      <c r="K94" s="32" t="s">
        <v>249</v>
      </c>
      <c r="L94" s="11">
        <v>16</v>
      </c>
    </row>
    <row r="95" spans="1:12" s="12" customFormat="1" ht="13.4" customHeight="1" x14ac:dyDescent="0.25">
      <c r="A95" s="17" t="s">
        <v>140</v>
      </c>
      <c r="B95" s="8">
        <f t="shared" si="8"/>
        <v>65</v>
      </c>
      <c r="C95" s="11">
        <v>16</v>
      </c>
      <c r="D95" s="32" t="s">
        <v>249</v>
      </c>
      <c r="E95" s="32">
        <v>4</v>
      </c>
      <c r="F95" s="11">
        <v>5</v>
      </c>
      <c r="G95" s="11">
        <v>39</v>
      </c>
      <c r="H95" s="32" t="s">
        <v>249</v>
      </c>
      <c r="I95" s="32" t="s">
        <v>249</v>
      </c>
      <c r="J95" s="32">
        <v>4</v>
      </c>
      <c r="K95" s="32" t="s">
        <v>249</v>
      </c>
      <c r="L95" s="32">
        <v>1</v>
      </c>
    </row>
    <row r="96" spans="1:12" s="12" customFormat="1" ht="13.4" customHeight="1" x14ac:dyDescent="0.25">
      <c r="A96" s="17" t="s">
        <v>141</v>
      </c>
      <c r="B96" s="8">
        <f t="shared" si="8"/>
        <v>639</v>
      </c>
      <c r="C96" s="11">
        <v>174</v>
      </c>
      <c r="D96" s="32" t="s">
        <v>249</v>
      </c>
      <c r="E96" s="11">
        <v>34</v>
      </c>
      <c r="F96" s="11">
        <v>41</v>
      </c>
      <c r="G96" s="11">
        <v>295</v>
      </c>
      <c r="H96" s="11">
        <v>36</v>
      </c>
      <c r="I96" s="11">
        <v>1</v>
      </c>
      <c r="J96" s="11">
        <v>61</v>
      </c>
      <c r="K96" s="11">
        <v>1</v>
      </c>
      <c r="L96" s="11">
        <v>30</v>
      </c>
    </row>
    <row r="97" spans="1:12" s="12" customFormat="1" ht="7.5" customHeight="1" x14ac:dyDescent="0.25">
      <c r="A97" s="17"/>
      <c r="B97" s="8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spans="1:12" s="12" customFormat="1" ht="13.4" customHeight="1" x14ac:dyDescent="0.25">
      <c r="A98" s="6" t="s">
        <v>142</v>
      </c>
      <c r="B98" s="8">
        <f t="shared" si="8"/>
        <v>8193</v>
      </c>
      <c r="C98" s="8">
        <f>SUM(C99:C102)</f>
        <v>2969</v>
      </c>
      <c r="D98" s="8">
        <f t="shared" ref="D98:L98" si="10">SUM(D99:D102)</f>
        <v>2</v>
      </c>
      <c r="E98" s="8">
        <f t="shared" si="10"/>
        <v>128</v>
      </c>
      <c r="F98" s="8">
        <f t="shared" si="10"/>
        <v>556</v>
      </c>
      <c r="G98" s="8">
        <f t="shared" si="10"/>
        <v>4129</v>
      </c>
      <c r="H98" s="8">
        <f t="shared" si="10"/>
        <v>80</v>
      </c>
      <c r="I98" s="8">
        <f t="shared" si="10"/>
        <v>6</v>
      </c>
      <c r="J98" s="8">
        <f t="shared" si="10"/>
        <v>373</v>
      </c>
      <c r="K98" s="33" t="s">
        <v>249</v>
      </c>
      <c r="L98" s="8">
        <f t="shared" si="10"/>
        <v>80</v>
      </c>
    </row>
    <row r="99" spans="1:12" s="12" customFormat="1" ht="13.4" customHeight="1" x14ac:dyDescent="0.25">
      <c r="A99" s="17" t="s">
        <v>193</v>
      </c>
      <c r="B99" s="8">
        <f>SUM(C99,F99:L99)</f>
        <v>1935</v>
      </c>
      <c r="C99" s="11">
        <v>680</v>
      </c>
      <c r="D99" s="32" t="s">
        <v>249</v>
      </c>
      <c r="E99" s="11">
        <v>25</v>
      </c>
      <c r="F99" s="11">
        <v>109</v>
      </c>
      <c r="G99" s="11">
        <v>875</v>
      </c>
      <c r="H99" s="11">
        <v>32</v>
      </c>
      <c r="I99" s="11">
        <v>1</v>
      </c>
      <c r="J99" s="11">
        <v>212</v>
      </c>
      <c r="K99" s="32" t="s">
        <v>249</v>
      </c>
      <c r="L99" s="11">
        <v>26</v>
      </c>
    </row>
    <row r="100" spans="1:12" s="12" customFormat="1" ht="13.4" customHeight="1" x14ac:dyDescent="0.25">
      <c r="A100" s="17" t="s">
        <v>145</v>
      </c>
      <c r="B100" s="8">
        <f>SUM(C100,F100:L100)</f>
        <v>3135</v>
      </c>
      <c r="C100" s="11">
        <v>1336</v>
      </c>
      <c r="D100" s="32">
        <v>1</v>
      </c>
      <c r="E100" s="32">
        <v>72</v>
      </c>
      <c r="F100" s="11">
        <v>186</v>
      </c>
      <c r="G100" s="11">
        <v>1505</v>
      </c>
      <c r="H100" s="11">
        <v>27</v>
      </c>
      <c r="I100" s="11">
        <v>3</v>
      </c>
      <c r="J100" s="32">
        <v>61</v>
      </c>
      <c r="K100" s="32" t="s">
        <v>249</v>
      </c>
      <c r="L100" s="11">
        <v>17</v>
      </c>
    </row>
    <row r="101" spans="1:12" s="12" customFormat="1" ht="13.4" customHeight="1" x14ac:dyDescent="0.25">
      <c r="A101" s="17" t="s">
        <v>143</v>
      </c>
      <c r="B101" s="8">
        <f t="shared" si="8"/>
        <v>1597</v>
      </c>
      <c r="C101" s="11">
        <v>491</v>
      </c>
      <c r="D101" s="32">
        <v>1</v>
      </c>
      <c r="E101" s="32">
        <v>19</v>
      </c>
      <c r="F101" s="11">
        <v>132</v>
      </c>
      <c r="G101" s="11">
        <v>880</v>
      </c>
      <c r="H101" s="11">
        <v>6</v>
      </c>
      <c r="I101" s="11">
        <v>1</v>
      </c>
      <c r="J101" s="11">
        <v>72</v>
      </c>
      <c r="K101" s="32" t="s">
        <v>249</v>
      </c>
      <c r="L101" s="11">
        <v>15</v>
      </c>
    </row>
    <row r="102" spans="1:12" s="12" customFormat="1" ht="13.4" customHeight="1" x14ac:dyDescent="0.25">
      <c r="A102" s="17" t="s">
        <v>144</v>
      </c>
      <c r="B102" s="8">
        <f t="shared" si="8"/>
        <v>1526</v>
      </c>
      <c r="C102" s="11">
        <v>462</v>
      </c>
      <c r="D102" s="32" t="s">
        <v>249</v>
      </c>
      <c r="E102" s="32">
        <v>12</v>
      </c>
      <c r="F102" s="11">
        <v>129</v>
      </c>
      <c r="G102" s="11">
        <v>869</v>
      </c>
      <c r="H102" s="11">
        <v>15</v>
      </c>
      <c r="I102" s="32">
        <v>1</v>
      </c>
      <c r="J102" s="11">
        <v>28</v>
      </c>
      <c r="K102" s="32" t="s">
        <v>249</v>
      </c>
      <c r="L102" s="11">
        <v>22</v>
      </c>
    </row>
    <row r="103" spans="1:12" s="12" customFormat="1" ht="6" customHeight="1" x14ac:dyDescent="0.25">
      <c r="A103" s="17"/>
      <c r="B103" s="8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 s="12" customFormat="1" ht="13.4" customHeight="1" x14ac:dyDescent="0.25">
      <c r="A104" s="6" t="s">
        <v>146</v>
      </c>
      <c r="B104" s="8">
        <f t="shared" si="8"/>
        <v>71161</v>
      </c>
      <c r="C104" s="8">
        <f>SUM(C105:C113)</f>
        <v>29129</v>
      </c>
      <c r="D104" s="8">
        <f t="shared" ref="D104:L104" si="11">SUM(D105:D113)</f>
        <v>1042</v>
      </c>
      <c r="E104" s="8">
        <f t="shared" si="11"/>
        <v>2458</v>
      </c>
      <c r="F104" s="8">
        <f t="shared" si="11"/>
        <v>1592</v>
      </c>
      <c r="G104" s="8">
        <f t="shared" si="11"/>
        <v>33820</v>
      </c>
      <c r="H104" s="8">
        <f t="shared" si="11"/>
        <v>1273</v>
      </c>
      <c r="I104" s="8">
        <f t="shared" si="11"/>
        <v>77</v>
      </c>
      <c r="J104" s="8">
        <f t="shared" si="11"/>
        <v>3332</v>
      </c>
      <c r="K104" s="8">
        <f t="shared" si="11"/>
        <v>88</v>
      </c>
      <c r="L104" s="8">
        <f t="shared" si="11"/>
        <v>1850</v>
      </c>
    </row>
    <row r="105" spans="1:12" s="12" customFormat="1" ht="13.4" customHeight="1" x14ac:dyDescent="0.25">
      <c r="A105" s="10" t="s">
        <v>147</v>
      </c>
      <c r="B105" s="8">
        <f t="shared" si="8"/>
        <v>23659</v>
      </c>
      <c r="C105" s="11">
        <v>11896</v>
      </c>
      <c r="D105" s="11">
        <v>616</v>
      </c>
      <c r="E105" s="11">
        <v>898</v>
      </c>
      <c r="F105" s="11">
        <v>628</v>
      </c>
      <c r="G105" s="11">
        <v>9248</v>
      </c>
      <c r="H105" s="11">
        <v>493</v>
      </c>
      <c r="I105" s="11">
        <v>39</v>
      </c>
      <c r="J105" s="11">
        <v>514</v>
      </c>
      <c r="K105" s="11">
        <v>33</v>
      </c>
      <c r="L105" s="11">
        <v>808</v>
      </c>
    </row>
    <row r="106" spans="1:12" s="12" customFormat="1" ht="13.4" customHeight="1" x14ac:dyDescent="0.25">
      <c r="A106" s="10" t="s">
        <v>148</v>
      </c>
      <c r="B106" s="8">
        <f t="shared" si="8"/>
        <v>2069</v>
      </c>
      <c r="C106" s="11">
        <v>530</v>
      </c>
      <c r="D106" s="32" t="s">
        <v>249</v>
      </c>
      <c r="E106" s="11">
        <v>40</v>
      </c>
      <c r="F106" s="11">
        <v>17</v>
      </c>
      <c r="G106" s="11">
        <v>1246</v>
      </c>
      <c r="H106" s="11">
        <v>37</v>
      </c>
      <c r="I106" s="11">
        <v>5</v>
      </c>
      <c r="J106" s="11">
        <v>205</v>
      </c>
      <c r="K106" s="11">
        <v>1</v>
      </c>
      <c r="L106" s="11">
        <v>28</v>
      </c>
    </row>
    <row r="107" spans="1:12" s="12" customFormat="1" ht="13.4" customHeight="1" x14ac:dyDescent="0.25">
      <c r="A107" s="10" t="s">
        <v>149</v>
      </c>
      <c r="B107" s="8">
        <f t="shared" si="8"/>
        <v>10130</v>
      </c>
      <c r="C107" s="11">
        <v>2779</v>
      </c>
      <c r="D107" s="11">
        <v>80</v>
      </c>
      <c r="E107" s="11">
        <v>323</v>
      </c>
      <c r="F107" s="11">
        <v>152</v>
      </c>
      <c r="G107" s="11">
        <v>6432</v>
      </c>
      <c r="H107" s="11">
        <v>209</v>
      </c>
      <c r="I107" s="11">
        <v>7</v>
      </c>
      <c r="J107" s="11">
        <v>396</v>
      </c>
      <c r="K107" s="11">
        <v>9</v>
      </c>
      <c r="L107" s="11">
        <v>146</v>
      </c>
    </row>
    <row r="108" spans="1:12" s="12" customFormat="1" ht="13.4" customHeight="1" x14ac:dyDescent="0.25">
      <c r="A108" s="10" t="s">
        <v>150</v>
      </c>
      <c r="B108" s="8">
        <f t="shared" si="8"/>
        <v>1568</v>
      </c>
      <c r="C108" s="11">
        <v>453</v>
      </c>
      <c r="D108" s="32" t="s">
        <v>249</v>
      </c>
      <c r="E108" s="11">
        <v>58</v>
      </c>
      <c r="F108" s="11">
        <v>17</v>
      </c>
      <c r="G108" s="11">
        <v>831</v>
      </c>
      <c r="H108" s="11">
        <v>30</v>
      </c>
      <c r="I108" s="11">
        <v>3</v>
      </c>
      <c r="J108" s="11">
        <v>182</v>
      </c>
      <c r="K108" s="11">
        <v>5</v>
      </c>
      <c r="L108" s="11">
        <v>47</v>
      </c>
    </row>
    <row r="109" spans="1:12" s="12" customFormat="1" ht="13.4" customHeight="1" x14ac:dyDescent="0.25">
      <c r="A109" s="10" t="s">
        <v>151</v>
      </c>
      <c r="B109" s="8">
        <f t="shared" si="8"/>
        <v>12657</v>
      </c>
      <c r="C109" s="11">
        <v>4654</v>
      </c>
      <c r="D109" s="11">
        <v>18</v>
      </c>
      <c r="E109" s="11">
        <v>309</v>
      </c>
      <c r="F109" s="11">
        <v>292</v>
      </c>
      <c r="G109" s="11">
        <v>6246</v>
      </c>
      <c r="H109" s="11">
        <v>280</v>
      </c>
      <c r="I109" s="11">
        <v>6</v>
      </c>
      <c r="J109" s="11">
        <v>922</v>
      </c>
      <c r="K109" s="11">
        <v>6</v>
      </c>
      <c r="L109" s="11">
        <v>251</v>
      </c>
    </row>
    <row r="110" spans="1:12" s="12" customFormat="1" ht="13.4" customHeight="1" x14ac:dyDescent="0.25">
      <c r="A110" s="10" t="s">
        <v>152</v>
      </c>
      <c r="B110" s="8">
        <f t="shared" si="8"/>
        <v>13581</v>
      </c>
      <c r="C110" s="11">
        <v>5845</v>
      </c>
      <c r="D110" s="11">
        <v>271</v>
      </c>
      <c r="E110" s="11">
        <v>572</v>
      </c>
      <c r="F110" s="11">
        <v>342</v>
      </c>
      <c r="G110" s="11">
        <v>6429</v>
      </c>
      <c r="H110" s="11">
        <v>86</v>
      </c>
      <c r="I110" s="32">
        <v>4</v>
      </c>
      <c r="J110" s="32">
        <v>465</v>
      </c>
      <c r="K110" s="32">
        <v>18</v>
      </c>
      <c r="L110" s="11">
        <v>392</v>
      </c>
    </row>
    <row r="111" spans="1:12" s="12" customFormat="1" ht="13.4" customHeight="1" x14ac:dyDescent="0.25">
      <c r="A111" s="10" t="s">
        <v>153</v>
      </c>
      <c r="B111" s="8">
        <f t="shared" si="8"/>
        <v>5021</v>
      </c>
      <c r="C111" s="11">
        <v>2076</v>
      </c>
      <c r="D111" s="11">
        <v>54</v>
      </c>
      <c r="E111" s="11">
        <v>142</v>
      </c>
      <c r="F111" s="11">
        <v>106</v>
      </c>
      <c r="G111" s="11">
        <v>2212</v>
      </c>
      <c r="H111" s="11">
        <v>96</v>
      </c>
      <c r="I111" s="11">
        <v>13</v>
      </c>
      <c r="J111" s="11">
        <v>405</v>
      </c>
      <c r="K111" s="11">
        <v>13</v>
      </c>
      <c r="L111" s="11">
        <v>100</v>
      </c>
    </row>
    <row r="112" spans="1:12" s="12" customFormat="1" ht="13.4" customHeight="1" x14ac:dyDescent="0.25">
      <c r="A112" s="10" t="s">
        <v>154</v>
      </c>
      <c r="B112" s="8">
        <f t="shared" si="8"/>
        <v>124</v>
      </c>
      <c r="C112" s="11">
        <v>50</v>
      </c>
      <c r="D112" s="32" t="s">
        <v>249</v>
      </c>
      <c r="E112" s="32">
        <v>3</v>
      </c>
      <c r="F112" s="11">
        <v>2</v>
      </c>
      <c r="G112" s="11">
        <v>63</v>
      </c>
      <c r="H112" s="11">
        <v>2</v>
      </c>
      <c r="I112" s="32" t="s">
        <v>249</v>
      </c>
      <c r="J112" s="11">
        <v>3</v>
      </c>
      <c r="K112" s="32" t="s">
        <v>249</v>
      </c>
      <c r="L112" s="11">
        <v>4</v>
      </c>
    </row>
    <row r="113" spans="1:12" s="12" customFormat="1" ht="13.4" customHeight="1" x14ac:dyDescent="0.25">
      <c r="A113" s="10" t="s">
        <v>155</v>
      </c>
      <c r="B113" s="8">
        <f t="shared" si="8"/>
        <v>2352</v>
      </c>
      <c r="C113" s="11">
        <v>846</v>
      </c>
      <c r="D113" s="11">
        <v>3</v>
      </c>
      <c r="E113" s="11">
        <v>113</v>
      </c>
      <c r="F113" s="11">
        <v>36</v>
      </c>
      <c r="G113" s="11">
        <v>1113</v>
      </c>
      <c r="H113" s="11">
        <v>40</v>
      </c>
      <c r="I113" s="32" t="s">
        <v>249</v>
      </c>
      <c r="J113" s="11">
        <v>240</v>
      </c>
      <c r="K113" s="11">
        <v>3</v>
      </c>
      <c r="L113" s="11">
        <v>74</v>
      </c>
    </row>
    <row r="114" spans="1:12" s="12" customFormat="1" ht="6.75" customHeight="1" x14ac:dyDescent="0.25">
      <c r="A114" s="10"/>
      <c r="B114" s="8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s="12" customFormat="1" ht="13.4" customHeight="1" x14ac:dyDescent="0.25">
      <c r="A115" s="6" t="s">
        <v>156</v>
      </c>
      <c r="B115" s="8">
        <f t="shared" si="8"/>
        <v>4613</v>
      </c>
      <c r="C115" s="8">
        <f t="shared" ref="C115:L115" si="12">SUM(C116:C121)</f>
        <v>1472</v>
      </c>
      <c r="D115" s="33" t="s">
        <v>249</v>
      </c>
      <c r="E115" s="8">
        <f t="shared" si="12"/>
        <v>76</v>
      </c>
      <c r="F115" s="8">
        <f t="shared" si="12"/>
        <v>290</v>
      </c>
      <c r="G115" s="8">
        <f t="shared" si="12"/>
        <v>2399</v>
      </c>
      <c r="H115" s="8">
        <f t="shared" si="12"/>
        <v>164</v>
      </c>
      <c r="I115" s="8">
        <f t="shared" si="12"/>
        <v>2</v>
      </c>
      <c r="J115" s="8">
        <f t="shared" si="12"/>
        <v>166</v>
      </c>
      <c r="K115" s="8">
        <f t="shared" si="12"/>
        <v>1</v>
      </c>
      <c r="L115" s="8">
        <f t="shared" si="12"/>
        <v>119</v>
      </c>
    </row>
    <row r="116" spans="1:12" ht="13.4" customHeight="1" x14ac:dyDescent="0.25">
      <c r="A116" s="17" t="s">
        <v>157</v>
      </c>
      <c r="B116" s="8">
        <f t="shared" si="8"/>
        <v>71</v>
      </c>
      <c r="C116" s="32">
        <v>17</v>
      </c>
      <c r="D116" s="32" t="s">
        <v>249</v>
      </c>
      <c r="E116" s="32" t="s">
        <v>249</v>
      </c>
      <c r="F116" s="32">
        <v>4</v>
      </c>
      <c r="G116" s="32">
        <v>46</v>
      </c>
      <c r="H116" s="32">
        <v>1</v>
      </c>
      <c r="I116" s="32" t="s">
        <v>249</v>
      </c>
      <c r="J116" s="32">
        <v>2</v>
      </c>
      <c r="K116" s="32" t="s">
        <v>249</v>
      </c>
      <c r="L116" s="32">
        <v>1</v>
      </c>
    </row>
    <row r="117" spans="1:12" ht="13.4" customHeight="1" x14ac:dyDescent="0.25">
      <c r="A117" s="17" t="s">
        <v>158</v>
      </c>
      <c r="B117" s="8">
        <f t="shared" si="8"/>
        <v>369</v>
      </c>
      <c r="C117" s="32">
        <v>76</v>
      </c>
      <c r="D117" s="32" t="s">
        <v>249</v>
      </c>
      <c r="E117" s="32">
        <v>4</v>
      </c>
      <c r="F117" s="32">
        <v>20</v>
      </c>
      <c r="G117" s="32">
        <v>200</v>
      </c>
      <c r="H117" s="32">
        <v>2</v>
      </c>
      <c r="I117" s="32" t="s">
        <v>249</v>
      </c>
      <c r="J117" s="32">
        <v>57</v>
      </c>
      <c r="K117" s="32" t="s">
        <v>249</v>
      </c>
      <c r="L117" s="32">
        <v>14</v>
      </c>
    </row>
    <row r="118" spans="1:12" ht="13.4" customHeight="1" x14ac:dyDescent="0.25">
      <c r="A118" s="17" t="s">
        <v>159</v>
      </c>
      <c r="B118" s="8">
        <f t="shared" si="8"/>
        <v>152</v>
      </c>
      <c r="C118" s="32">
        <v>52</v>
      </c>
      <c r="D118" s="32" t="s">
        <v>249</v>
      </c>
      <c r="E118" s="32">
        <v>2</v>
      </c>
      <c r="F118" s="32">
        <v>1</v>
      </c>
      <c r="G118" s="32">
        <v>85</v>
      </c>
      <c r="H118" s="32">
        <v>3</v>
      </c>
      <c r="I118" s="32" t="s">
        <v>249</v>
      </c>
      <c r="J118" s="32">
        <v>1</v>
      </c>
      <c r="K118" s="32" t="s">
        <v>249</v>
      </c>
      <c r="L118" s="32">
        <v>10</v>
      </c>
    </row>
    <row r="119" spans="1:12" ht="13.4" customHeight="1" x14ac:dyDescent="0.25">
      <c r="A119" s="17" t="s">
        <v>194</v>
      </c>
      <c r="B119" s="8">
        <f>SUM(C119,F119:L119)</f>
        <v>2143</v>
      </c>
      <c r="C119" s="32">
        <v>830</v>
      </c>
      <c r="D119" s="32" t="s">
        <v>249</v>
      </c>
      <c r="E119" s="32">
        <v>54</v>
      </c>
      <c r="F119" s="32">
        <v>125</v>
      </c>
      <c r="G119" s="32">
        <v>952</v>
      </c>
      <c r="H119" s="32">
        <v>102</v>
      </c>
      <c r="I119" s="32" t="s">
        <v>249</v>
      </c>
      <c r="J119" s="32">
        <v>68</v>
      </c>
      <c r="K119" s="32" t="s">
        <v>249</v>
      </c>
      <c r="L119" s="32">
        <v>66</v>
      </c>
    </row>
    <row r="120" spans="1:12" ht="13.4" customHeight="1" x14ac:dyDescent="0.25">
      <c r="A120" s="17" t="s">
        <v>160</v>
      </c>
      <c r="B120" s="8">
        <f t="shared" si="8"/>
        <v>407</v>
      </c>
      <c r="C120" s="32">
        <v>115</v>
      </c>
      <c r="D120" s="32" t="s">
        <v>249</v>
      </c>
      <c r="E120" s="32">
        <v>6</v>
      </c>
      <c r="F120" s="32">
        <v>39</v>
      </c>
      <c r="G120" s="32">
        <v>207</v>
      </c>
      <c r="H120" s="32">
        <v>28</v>
      </c>
      <c r="I120" s="32">
        <v>2</v>
      </c>
      <c r="J120" s="32">
        <v>14</v>
      </c>
      <c r="K120" s="32">
        <v>1</v>
      </c>
      <c r="L120" s="32">
        <v>1</v>
      </c>
    </row>
    <row r="121" spans="1:12" ht="13.4" customHeight="1" x14ac:dyDescent="0.25">
      <c r="A121" s="17" t="s">
        <v>161</v>
      </c>
      <c r="B121" s="8">
        <f t="shared" si="8"/>
        <v>1471</v>
      </c>
      <c r="C121" s="32">
        <v>382</v>
      </c>
      <c r="D121" s="32" t="s">
        <v>249</v>
      </c>
      <c r="E121" s="32">
        <v>10</v>
      </c>
      <c r="F121" s="32">
        <v>101</v>
      </c>
      <c r="G121" s="32">
        <v>909</v>
      </c>
      <c r="H121" s="32">
        <v>28</v>
      </c>
      <c r="I121" s="32" t="s">
        <v>249</v>
      </c>
      <c r="J121" s="32">
        <v>24</v>
      </c>
      <c r="K121" s="32" t="s">
        <v>249</v>
      </c>
      <c r="L121" s="32">
        <v>27</v>
      </c>
    </row>
    <row r="122" spans="1:12" ht="9.75" customHeight="1" x14ac:dyDescent="0.25">
      <c r="A122" s="17"/>
      <c r="B122" s="26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ht="28.5" customHeight="1" x14ac:dyDescent="0.25">
      <c r="A123" s="21"/>
      <c r="B123" s="28"/>
      <c r="C123" s="22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ht="19.5" customHeight="1" x14ac:dyDescent="0.25">
      <c r="A124" s="23"/>
      <c r="B124" s="26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ht="14.25" customHeight="1" x14ac:dyDescent="0.25">
      <c r="A125" s="24"/>
      <c r="B125" s="26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ht="10.5" customHeight="1" x14ac:dyDescent="0.25">
      <c r="B126" s="26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s="16" customFormat="1" ht="14.15" customHeight="1" x14ac:dyDescent="0.25">
      <c r="A127" s="25"/>
      <c r="B127" s="29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 ht="13.4" customHeight="1" x14ac:dyDescent="0.25">
      <c r="B128" s="26"/>
      <c r="C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2:12" x14ac:dyDescent="0.25">
      <c r="B129" s="26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2:12" x14ac:dyDescent="0.25">
      <c r="B130" s="26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</sheetData>
  <mergeCells count="4">
    <mergeCell ref="A1:L1"/>
    <mergeCell ref="C3:E3"/>
    <mergeCell ref="A67:L67"/>
    <mergeCell ref="C69:E69"/>
  </mergeCells>
  <pageMargins left="0.7" right="0.7" top="0.75" bottom="0.75" header="0.3" footer="0.3"/>
  <ignoredErrors>
    <ignoredError sqref="B16 B24:B33 B41:B43 B74:B85 B91:B96 B106:B108 B13 B39:B40 B44:B49 B116:B1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zoomScaleNormal="100" workbookViewId="0">
      <selection activeCell="O100" sqref="O100"/>
    </sheetView>
  </sheetViews>
  <sheetFormatPr defaultColWidth="17.54296875" defaultRowHeight="10.5" x14ac:dyDescent="0.25"/>
  <cols>
    <col min="1" max="1" width="24.54296875" style="1" customWidth="1"/>
    <col min="2" max="2" width="7.453125" style="27" customWidth="1"/>
    <col min="3" max="3" width="6.54296875" style="1" bestFit="1" customWidth="1"/>
    <col min="4" max="13" width="6" style="1" customWidth="1"/>
    <col min="14" max="14" width="10.54296875" style="1" customWidth="1"/>
    <col min="15" max="15" width="11.81640625" style="1" customWidth="1"/>
    <col min="16" max="16384" width="17.54296875" style="1"/>
  </cols>
  <sheetData>
    <row r="1" spans="1:16" s="111" customFormat="1" ht="12" customHeight="1" x14ac:dyDescent="0.25">
      <c r="A1" s="112" t="s">
        <v>237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6" s="111" customFormat="1" ht="12" customHeight="1" x14ac:dyDescent="0.25">
      <c r="A2" s="113" t="s">
        <v>238</v>
      </c>
      <c r="B2" s="112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6" s="121" customFormat="1" ht="34" customHeight="1" x14ac:dyDescent="0.25">
      <c r="A3" s="115"/>
      <c r="B3" s="116" t="s">
        <v>195</v>
      </c>
      <c r="C3" s="117" t="s">
        <v>196</v>
      </c>
      <c r="D3" s="118" t="s">
        <v>48</v>
      </c>
      <c r="E3" s="119" t="s">
        <v>38</v>
      </c>
      <c r="F3" s="119" t="s">
        <v>39</v>
      </c>
      <c r="G3" s="119" t="s">
        <v>40</v>
      </c>
      <c r="H3" s="119" t="s">
        <v>41</v>
      </c>
      <c r="I3" s="119" t="s">
        <v>42</v>
      </c>
      <c r="J3" s="119" t="s">
        <v>43</v>
      </c>
      <c r="K3" s="119" t="s">
        <v>44</v>
      </c>
      <c r="L3" s="119" t="s">
        <v>45</v>
      </c>
      <c r="M3" s="120" t="s">
        <v>46</v>
      </c>
    </row>
    <row r="4" spans="1:16" ht="7.5" customHeight="1" x14ac:dyDescent="0.25">
      <c r="A4" s="5"/>
    </row>
    <row r="5" spans="1:16" s="9" customFormat="1" ht="12.75" customHeight="1" x14ac:dyDescent="0.25">
      <c r="A5" s="6" t="s">
        <v>162</v>
      </c>
      <c r="B5" s="8">
        <f>SUM(C5:M5)</f>
        <v>482363</v>
      </c>
      <c r="C5" s="7">
        <f>SUM(C7,C17,C22,C37,C51,C74,C88,C99,C105,C116)</f>
        <v>70</v>
      </c>
      <c r="D5" s="7">
        <f t="shared" ref="D5:M5" si="0">SUM(D7,D17,D22,D37,D51,D74,D88,D99,D105,D116)</f>
        <v>27443</v>
      </c>
      <c r="E5" s="7">
        <f t="shared" si="0"/>
        <v>55296</v>
      </c>
      <c r="F5" s="7">
        <f t="shared" si="0"/>
        <v>53682</v>
      </c>
      <c r="G5" s="7">
        <f t="shared" si="0"/>
        <v>66211</v>
      </c>
      <c r="H5" s="7">
        <f t="shared" si="0"/>
        <v>71215</v>
      </c>
      <c r="I5" s="7">
        <f t="shared" si="0"/>
        <v>65550</v>
      </c>
      <c r="J5" s="7">
        <f t="shared" si="0"/>
        <v>54320</v>
      </c>
      <c r="K5" s="7">
        <f t="shared" si="0"/>
        <v>47325</v>
      </c>
      <c r="L5" s="7">
        <f t="shared" si="0"/>
        <v>34676</v>
      </c>
      <c r="M5" s="7">
        <f t="shared" si="0"/>
        <v>6575</v>
      </c>
      <c r="P5" s="8"/>
    </row>
    <row r="6" spans="1:16" s="12" customFormat="1" ht="6.75" customHeight="1" x14ac:dyDescent="0.25">
      <c r="A6" s="10"/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P6" s="8"/>
    </row>
    <row r="7" spans="1:16" s="12" customFormat="1" ht="13.5" customHeight="1" x14ac:dyDescent="0.25">
      <c r="A7" s="13" t="s">
        <v>85</v>
      </c>
      <c r="B7" s="8">
        <f t="shared" ref="B7:B15" si="1">SUM(C7:M7)</f>
        <v>32458</v>
      </c>
      <c r="C7" s="8">
        <f t="shared" ref="C7:M7" si="2">SUM(C8:C15)</f>
        <v>3</v>
      </c>
      <c r="D7" s="8">
        <f t="shared" si="2"/>
        <v>2534</v>
      </c>
      <c r="E7" s="8">
        <f t="shared" si="2"/>
        <v>3494</v>
      </c>
      <c r="F7" s="8">
        <f t="shared" si="2"/>
        <v>2918</v>
      </c>
      <c r="G7" s="8">
        <f t="shared" si="2"/>
        <v>3728</v>
      </c>
      <c r="H7" s="8">
        <f t="shared" si="2"/>
        <v>4330</v>
      </c>
      <c r="I7" s="8">
        <f t="shared" si="2"/>
        <v>4614</v>
      </c>
      <c r="J7" s="8">
        <f t="shared" si="2"/>
        <v>4204</v>
      </c>
      <c r="K7" s="8">
        <f t="shared" si="2"/>
        <v>3596</v>
      </c>
      <c r="L7" s="8">
        <f t="shared" si="2"/>
        <v>2565</v>
      </c>
      <c r="M7" s="8">
        <f t="shared" si="2"/>
        <v>472</v>
      </c>
      <c r="P7" s="8"/>
    </row>
    <row r="8" spans="1:16" s="12" customFormat="1" ht="13.5" customHeight="1" x14ac:dyDescent="0.25">
      <c r="A8" s="10" t="s">
        <v>87</v>
      </c>
      <c r="B8" s="8">
        <f t="shared" si="1"/>
        <v>3079</v>
      </c>
      <c r="C8" s="32" t="s">
        <v>249</v>
      </c>
      <c r="D8" s="11">
        <v>267</v>
      </c>
      <c r="E8" s="11">
        <v>335</v>
      </c>
      <c r="F8" s="11">
        <v>300</v>
      </c>
      <c r="G8" s="11">
        <v>364</v>
      </c>
      <c r="H8" s="11">
        <v>376</v>
      </c>
      <c r="I8" s="11">
        <v>438</v>
      </c>
      <c r="J8" s="11">
        <v>375</v>
      </c>
      <c r="K8" s="11">
        <v>346</v>
      </c>
      <c r="L8" s="11">
        <v>227</v>
      </c>
      <c r="M8" s="12">
        <v>51</v>
      </c>
      <c r="P8" s="8"/>
    </row>
    <row r="9" spans="1:16" s="12" customFormat="1" ht="13.5" customHeight="1" x14ac:dyDescent="0.25">
      <c r="A9" s="10" t="s">
        <v>88</v>
      </c>
      <c r="B9" s="8">
        <f t="shared" si="1"/>
        <v>1188</v>
      </c>
      <c r="C9" s="32" t="s">
        <v>249</v>
      </c>
      <c r="D9" s="32">
        <v>111</v>
      </c>
      <c r="E9" s="11">
        <v>126</v>
      </c>
      <c r="F9" s="11">
        <v>88</v>
      </c>
      <c r="G9" s="11">
        <v>142</v>
      </c>
      <c r="H9" s="11">
        <v>177</v>
      </c>
      <c r="I9" s="11">
        <v>169</v>
      </c>
      <c r="J9" s="11">
        <v>119</v>
      </c>
      <c r="K9" s="11">
        <v>128</v>
      </c>
      <c r="L9" s="11">
        <v>111</v>
      </c>
      <c r="M9" s="12">
        <v>17</v>
      </c>
      <c r="P9" s="8"/>
    </row>
    <row r="10" spans="1:16" s="12" customFormat="1" ht="13.5" customHeight="1" x14ac:dyDescent="0.25">
      <c r="A10" s="10" t="s">
        <v>89</v>
      </c>
      <c r="B10" s="8">
        <f t="shared" si="1"/>
        <v>1341</v>
      </c>
      <c r="C10" s="32" t="s">
        <v>249</v>
      </c>
      <c r="D10" s="32">
        <v>84</v>
      </c>
      <c r="E10" s="11">
        <v>145</v>
      </c>
      <c r="F10" s="11">
        <v>132</v>
      </c>
      <c r="G10" s="11">
        <v>187</v>
      </c>
      <c r="H10" s="11">
        <v>194</v>
      </c>
      <c r="I10" s="11">
        <v>212</v>
      </c>
      <c r="J10" s="11">
        <v>194</v>
      </c>
      <c r="K10" s="11">
        <v>128</v>
      </c>
      <c r="L10" s="11">
        <v>56</v>
      </c>
      <c r="M10" s="12">
        <v>9</v>
      </c>
      <c r="P10" s="8"/>
    </row>
    <row r="11" spans="1:16" s="12" customFormat="1" ht="10.75" customHeight="1" x14ac:dyDescent="0.25">
      <c r="A11" s="10" t="s">
        <v>86</v>
      </c>
      <c r="B11" s="8">
        <f t="shared" si="1"/>
        <v>11840</v>
      </c>
      <c r="C11" s="32" t="s">
        <v>249</v>
      </c>
      <c r="D11" s="11">
        <v>642</v>
      </c>
      <c r="E11" s="11">
        <v>1158</v>
      </c>
      <c r="F11" s="11">
        <v>992</v>
      </c>
      <c r="G11" s="11">
        <v>1324</v>
      </c>
      <c r="H11" s="11">
        <v>1553</v>
      </c>
      <c r="I11" s="11">
        <v>1733</v>
      </c>
      <c r="J11" s="11">
        <v>1728</v>
      </c>
      <c r="K11" s="11">
        <v>1449</v>
      </c>
      <c r="L11" s="11">
        <v>1073</v>
      </c>
      <c r="M11" s="12">
        <v>188</v>
      </c>
      <c r="P11" s="8"/>
    </row>
    <row r="12" spans="1:16" s="12" customFormat="1" ht="13.5" customHeight="1" x14ac:dyDescent="0.25">
      <c r="A12" s="10" t="s">
        <v>183</v>
      </c>
      <c r="B12" s="8">
        <f t="shared" si="1"/>
        <v>6033</v>
      </c>
      <c r="C12" s="32">
        <v>1</v>
      </c>
      <c r="D12" s="11">
        <v>540</v>
      </c>
      <c r="E12" s="11">
        <v>679</v>
      </c>
      <c r="F12" s="11">
        <v>615</v>
      </c>
      <c r="G12" s="11">
        <v>719</v>
      </c>
      <c r="H12" s="11">
        <v>855</v>
      </c>
      <c r="I12" s="11">
        <v>866</v>
      </c>
      <c r="J12" s="11">
        <v>782</v>
      </c>
      <c r="K12" s="11">
        <v>609</v>
      </c>
      <c r="L12" s="11">
        <v>308</v>
      </c>
      <c r="M12" s="12">
        <v>59</v>
      </c>
      <c r="P12" s="8"/>
    </row>
    <row r="13" spans="1:16" s="12" customFormat="1" ht="13.5" customHeight="1" x14ac:dyDescent="0.25">
      <c r="A13" s="10" t="s">
        <v>90</v>
      </c>
      <c r="B13" s="8">
        <f t="shared" si="1"/>
        <v>1103</v>
      </c>
      <c r="C13" s="32" t="s">
        <v>249</v>
      </c>
      <c r="D13" s="32">
        <v>96</v>
      </c>
      <c r="E13" s="11">
        <v>112</v>
      </c>
      <c r="F13" s="11">
        <v>75</v>
      </c>
      <c r="G13" s="11">
        <v>110</v>
      </c>
      <c r="H13" s="11">
        <v>114</v>
      </c>
      <c r="I13" s="11">
        <v>152</v>
      </c>
      <c r="J13" s="11">
        <v>163</v>
      </c>
      <c r="K13" s="11">
        <v>120</v>
      </c>
      <c r="L13" s="11">
        <v>137</v>
      </c>
      <c r="M13" s="12">
        <v>24</v>
      </c>
      <c r="P13" s="8"/>
    </row>
    <row r="14" spans="1:16" s="12" customFormat="1" ht="13.5" customHeight="1" x14ac:dyDescent="0.25">
      <c r="A14" s="10" t="s">
        <v>91</v>
      </c>
      <c r="B14" s="8">
        <f t="shared" si="1"/>
        <v>3541</v>
      </c>
      <c r="C14" s="32">
        <v>1</v>
      </c>
      <c r="D14" s="32">
        <v>390</v>
      </c>
      <c r="E14" s="11">
        <v>472</v>
      </c>
      <c r="F14" s="11">
        <v>290</v>
      </c>
      <c r="G14" s="11">
        <v>346</v>
      </c>
      <c r="H14" s="11">
        <v>403</v>
      </c>
      <c r="I14" s="11">
        <v>416</v>
      </c>
      <c r="J14" s="11">
        <v>417</v>
      </c>
      <c r="K14" s="11">
        <v>404</v>
      </c>
      <c r="L14" s="11">
        <v>336</v>
      </c>
      <c r="M14" s="12">
        <v>66</v>
      </c>
      <c r="P14" s="8"/>
    </row>
    <row r="15" spans="1:16" s="12" customFormat="1" ht="13.5" customHeight="1" x14ac:dyDescent="0.25">
      <c r="A15" s="10" t="s">
        <v>92</v>
      </c>
      <c r="B15" s="8">
        <f t="shared" si="1"/>
        <v>4333</v>
      </c>
      <c r="C15" s="32">
        <v>1</v>
      </c>
      <c r="D15" s="11">
        <v>404</v>
      </c>
      <c r="E15" s="11">
        <v>467</v>
      </c>
      <c r="F15" s="11">
        <v>426</v>
      </c>
      <c r="G15" s="11">
        <v>536</v>
      </c>
      <c r="H15" s="11">
        <v>658</v>
      </c>
      <c r="I15" s="11">
        <v>628</v>
      </c>
      <c r="J15" s="11">
        <v>426</v>
      </c>
      <c r="K15" s="11">
        <v>412</v>
      </c>
      <c r="L15" s="11">
        <v>317</v>
      </c>
      <c r="M15" s="12">
        <v>58</v>
      </c>
      <c r="P15" s="8"/>
    </row>
    <row r="16" spans="1:16" s="12" customFormat="1" ht="6" customHeight="1" x14ac:dyDescent="0.25">
      <c r="A16" s="10"/>
      <c r="B16" s="8"/>
      <c r="C16" s="11"/>
      <c r="D16" s="11"/>
      <c r="E16" s="11"/>
      <c r="F16" s="11"/>
      <c r="G16" s="11"/>
      <c r="H16" s="11"/>
      <c r="I16" s="11"/>
      <c r="J16" s="11"/>
      <c r="K16" s="11"/>
      <c r="L16" s="11"/>
      <c r="P16" s="8"/>
    </row>
    <row r="17" spans="1:16" s="16" customFormat="1" ht="13.5" customHeight="1" x14ac:dyDescent="0.25">
      <c r="A17" s="14" t="s">
        <v>93</v>
      </c>
      <c r="B17" s="8">
        <f>SUM(C17:M17)</f>
        <v>5815</v>
      </c>
      <c r="C17" s="8">
        <f t="shared" ref="C17:M17" si="3">SUM(C18:C20)</f>
        <v>3</v>
      </c>
      <c r="D17" s="8">
        <f t="shared" si="3"/>
        <v>491</v>
      </c>
      <c r="E17" s="8">
        <f t="shared" si="3"/>
        <v>668</v>
      </c>
      <c r="F17" s="8">
        <f t="shared" si="3"/>
        <v>577</v>
      </c>
      <c r="G17" s="8">
        <f t="shared" si="3"/>
        <v>721</v>
      </c>
      <c r="H17" s="8">
        <f t="shared" si="3"/>
        <v>743</v>
      </c>
      <c r="I17" s="8">
        <f t="shared" si="3"/>
        <v>757</v>
      </c>
      <c r="J17" s="8">
        <f t="shared" si="3"/>
        <v>646</v>
      </c>
      <c r="K17" s="8">
        <f t="shared" si="3"/>
        <v>621</v>
      </c>
      <c r="L17" s="8">
        <f t="shared" si="3"/>
        <v>494</v>
      </c>
      <c r="M17" s="8">
        <f t="shared" si="3"/>
        <v>94</v>
      </c>
      <c r="P17" s="8"/>
    </row>
    <row r="18" spans="1:16" s="12" customFormat="1" ht="13.5" customHeight="1" x14ac:dyDescent="0.25">
      <c r="A18" s="17" t="s">
        <v>94</v>
      </c>
      <c r="B18" s="8">
        <f>SUM(C18:M18)</f>
        <v>474</v>
      </c>
      <c r="C18" s="32" t="s">
        <v>249</v>
      </c>
      <c r="D18" s="32">
        <v>36</v>
      </c>
      <c r="E18" s="11">
        <v>55</v>
      </c>
      <c r="F18" s="11">
        <v>55</v>
      </c>
      <c r="G18" s="11">
        <v>64</v>
      </c>
      <c r="H18" s="32">
        <v>67</v>
      </c>
      <c r="I18" s="11">
        <v>71</v>
      </c>
      <c r="J18" s="11">
        <v>47</v>
      </c>
      <c r="K18" s="32">
        <v>38</v>
      </c>
      <c r="L18" s="11">
        <v>34</v>
      </c>
      <c r="M18" s="32">
        <v>7</v>
      </c>
      <c r="P18" s="8"/>
    </row>
    <row r="19" spans="1:16" s="12" customFormat="1" ht="13.5" customHeight="1" x14ac:dyDescent="0.25">
      <c r="A19" s="17" t="s">
        <v>95</v>
      </c>
      <c r="B19" s="8">
        <f>SUM(C19:M19)</f>
        <v>2227</v>
      </c>
      <c r="C19" s="32">
        <v>1</v>
      </c>
      <c r="D19" s="11">
        <v>246</v>
      </c>
      <c r="E19" s="11">
        <v>268</v>
      </c>
      <c r="F19" s="11">
        <v>214</v>
      </c>
      <c r="G19" s="11">
        <v>271</v>
      </c>
      <c r="H19" s="11">
        <v>289</v>
      </c>
      <c r="I19" s="11">
        <v>262</v>
      </c>
      <c r="J19" s="11">
        <v>221</v>
      </c>
      <c r="K19" s="11">
        <v>230</v>
      </c>
      <c r="L19" s="11">
        <v>182</v>
      </c>
      <c r="M19" s="12">
        <v>43</v>
      </c>
      <c r="P19" s="8"/>
    </row>
    <row r="20" spans="1:16" s="12" customFormat="1" ht="13.5" customHeight="1" x14ac:dyDescent="0.25">
      <c r="A20" s="17" t="s">
        <v>96</v>
      </c>
      <c r="B20" s="8">
        <f>SUM(C20:M20)</f>
        <v>3114</v>
      </c>
      <c r="C20" s="32">
        <v>2</v>
      </c>
      <c r="D20" s="11">
        <v>209</v>
      </c>
      <c r="E20" s="11">
        <v>345</v>
      </c>
      <c r="F20" s="11">
        <v>308</v>
      </c>
      <c r="G20" s="11">
        <v>386</v>
      </c>
      <c r="H20" s="11">
        <v>387</v>
      </c>
      <c r="I20" s="11">
        <v>424</v>
      </c>
      <c r="J20" s="11">
        <v>378</v>
      </c>
      <c r="K20" s="11">
        <v>353</v>
      </c>
      <c r="L20" s="11">
        <v>278</v>
      </c>
      <c r="M20" s="12">
        <v>44</v>
      </c>
      <c r="P20" s="8"/>
    </row>
    <row r="21" spans="1:16" s="12" customFormat="1" ht="6.75" customHeight="1" x14ac:dyDescent="0.25">
      <c r="A21" s="10"/>
      <c r="B21" s="8"/>
      <c r="C21" s="11"/>
      <c r="D21" s="11"/>
      <c r="E21" s="11"/>
      <c r="F21" s="11"/>
      <c r="G21" s="11"/>
      <c r="H21" s="11"/>
      <c r="I21" s="11"/>
      <c r="J21" s="11"/>
      <c r="K21" s="11"/>
      <c r="L21" s="11"/>
      <c r="P21" s="8"/>
    </row>
    <row r="22" spans="1:16" s="12" customFormat="1" ht="13.5" customHeight="1" x14ac:dyDescent="0.25">
      <c r="A22" s="6" t="s">
        <v>97</v>
      </c>
      <c r="B22" s="8">
        <f t="shared" ref="B22:B35" si="4">SUM(C22:M22)</f>
        <v>90518</v>
      </c>
      <c r="C22" s="8">
        <f t="shared" ref="C22:M22" si="5">SUM(C23:C35)</f>
        <v>14</v>
      </c>
      <c r="D22" s="8">
        <f t="shared" si="5"/>
        <v>5361</v>
      </c>
      <c r="E22" s="8">
        <f t="shared" si="5"/>
        <v>9775</v>
      </c>
      <c r="F22" s="8">
        <f t="shared" si="5"/>
        <v>9981</v>
      </c>
      <c r="G22" s="8">
        <f t="shared" si="5"/>
        <v>12416</v>
      </c>
      <c r="H22" s="8">
        <f t="shared" si="5"/>
        <v>13255</v>
      </c>
      <c r="I22" s="8">
        <f t="shared" si="5"/>
        <v>11900</v>
      </c>
      <c r="J22" s="8">
        <f t="shared" si="5"/>
        <v>10407</v>
      </c>
      <c r="K22" s="8">
        <f t="shared" si="5"/>
        <v>9575</v>
      </c>
      <c r="L22" s="8">
        <f t="shared" si="5"/>
        <v>6796</v>
      </c>
      <c r="M22" s="8">
        <f t="shared" si="5"/>
        <v>1038</v>
      </c>
      <c r="P22" s="8"/>
    </row>
    <row r="23" spans="1:16" s="12" customFormat="1" ht="13.5" customHeight="1" x14ac:dyDescent="0.25">
      <c r="A23" s="17" t="s">
        <v>98</v>
      </c>
      <c r="B23" s="8">
        <f t="shared" si="4"/>
        <v>4811</v>
      </c>
      <c r="C23" s="32">
        <v>3</v>
      </c>
      <c r="D23" s="11">
        <v>106</v>
      </c>
      <c r="E23" s="11">
        <v>262</v>
      </c>
      <c r="F23" s="11">
        <v>416</v>
      </c>
      <c r="G23" s="11">
        <v>673</v>
      </c>
      <c r="H23" s="11">
        <v>745</v>
      </c>
      <c r="I23" s="11">
        <v>701</v>
      </c>
      <c r="J23" s="11">
        <v>768</v>
      </c>
      <c r="K23" s="11">
        <v>705</v>
      </c>
      <c r="L23" s="11">
        <v>400</v>
      </c>
      <c r="M23" s="12">
        <v>32</v>
      </c>
      <c r="P23" s="8"/>
    </row>
    <row r="24" spans="1:16" s="12" customFormat="1" ht="13.5" customHeight="1" x14ac:dyDescent="0.25">
      <c r="A24" s="17" t="s">
        <v>99</v>
      </c>
      <c r="B24" s="8">
        <f t="shared" si="4"/>
        <v>915</v>
      </c>
      <c r="C24" s="32" t="s">
        <v>249</v>
      </c>
      <c r="D24" s="32">
        <v>79</v>
      </c>
      <c r="E24" s="11">
        <v>115</v>
      </c>
      <c r="F24" s="11">
        <v>100</v>
      </c>
      <c r="G24" s="11">
        <v>115</v>
      </c>
      <c r="H24" s="11">
        <v>127</v>
      </c>
      <c r="I24" s="11">
        <v>100</v>
      </c>
      <c r="J24" s="11">
        <v>108</v>
      </c>
      <c r="K24" s="11">
        <v>87</v>
      </c>
      <c r="L24" s="11">
        <v>68</v>
      </c>
      <c r="M24" s="12">
        <v>16</v>
      </c>
      <c r="P24" s="8"/>
    </row>
    <row r="25" spans="1:16" s="12" customFormat="1" ht="13.5" customHeight="1" x14ac:dyDescent="0.25">
      <c r="A25" s="17" t="s">
        <v>184</v>
      </c>
      <c r="B25" s="8">
        <f t="shared" si="4"/>
        <v>1580</v>
      </c>
      <c r="C25" s="32" t="s">
        <v>249</v>
      </c>
      <c r="D25" s="11">
        <v>92</v>
      </c>
      <c r="E25" s="11">
        <v>191</v>
      </c>
      <c r="F25" s="11">
        <v>189</v>
      </c>
      <c r="G25" s="11">
        <v>239</v>
      </c>
      <c r="H25" s="11">
        <v>247</v>
      </c>
      <c r="I25" s="11">
        <v>200</v>
      </c>
      <c r="J25" s="11">
        <v>179</v>
      </c>
      <c r="K25" s="11">
        <v>139</v>
      </c>
      <c r="L25" s="11">
        <v>87</v>
      </c>
      <c r="M25" s="12">
        <v>17</v>
      </c>
      <c r="P25" s="8"/>
    </row>
    <row r="26" spans="1:16" s="12" customFormat="1" ht="13.5" customHeight="1" x14ac:dyDescent="0.25">
      <c r="A26" s="17" t="s">
        <v>185</v>
      </c>
      <c r="B26" s="8">
        <f t="shared" si="4"/>
        <v>9578</v>
      </c>
      <c r="C26" s="32">
        <v>3</v>
      </c>
      <c r="D26" s="11">
        <v>738</v>
      </c>
      <c r="E26" s="11">
        <v>1058</v>
      </c>
      <c r="F26" s="11">
        <v>1096</v>
      </c>
      <c r="G26" s="11">
        <v>1316</v>
      </c>
      <c r="H26" s="11">
        <v>1437</v>
      </c>
      <c r="I26" s="11">
        <v>1246</v>
      </c>
      <c r="J26" s="11">
        <v>1097</v>
      </c>
      <c r="K26" s="11">
        <v>892</v>
      </c>
      <c r="L26" s="11">
        <v>590</v>
      </c>
      <c r="M26" s="12">
        <v>105</v>
      </c>
      <c r="P26" s="8"/>
    </row>
    <row r="27" spans="1:16" s="12" customFormat="1" ht="13.5" customHeight="1" x14ac:dyDescent="0.25">
      <c r="A27" s="17" t="s">
        <v>186</v>
      </c>
      <c r="B27" s="8">
        <f t="shared" si="4"/>
        <v>7751</v>
      </c>
      <c r="C27" s="11">
        <v>2</v>
      </c>
      <c r="D27" s="11">
        <v>702</v>
      </c>
      <c r="E27" s="11">
        <v>986</v>
      </c>
      <c r="F27" s="11">
        <v>901</v>
      </c>
      <c r="G27" s="11">
        <v>1042</v>
      </c>
      <c r="H27" s="11">
        <v>1091</v>
      </c>
      <c r="I27" s="11">
        <v>973</v>
      </c>
      <c r="J27" s="11">
        <v>806</v>
      </c>
      <c r="K27" s="11">
        <v>744</v>
      </c>
      <c r="L27" s="11">
        <v>438</v>
      </c>
      <c r="M27" s="12">
        <v>66</v>
      </c>
      <c r="P27" s="8"/>
    </row>
    <row r="28" spans="1:16" s="12" customFormat="1" ht="13.5" customHeight="1" x14ac:dyDescent="0.25">
      <c r="A28" s="17" t="s">
        <v>187</v>
      </c>
      <c r="B28" s="8">
        <f t="shared" si="4"/>
        <v>5785</v>
      </c>
      <c r="C28" s="32">
        <v>1</v>
      </c>
      <c r="D28" s="11">
        <v>447</v>
      </c>
      <c r="E28" s="11">
        <v>672</v>
      </c>
      <c r="F28" s="11">
        <v>685</v>
      </c>
      <c r="G28" s="11">
        <v>837</v>
      </c>
      <c r="H28" s="11">
        <v>885</v>
      </c>
      <c r="I28" s="11">
        <v>731</v>
      </c>
      <c r="J28" s="11">
        <v>600</v>
      </c>
      <c r="K28" s="11">
        <v>519</v>
      </c>
      <c r="L28" s="11">
        <v>358</v>
      </c>
      <c r="M28" s="12">
        <v>50</v>
      </c>
      <c r="P28" s="8"/>
    </row>
    <row r="29" spans="1:16" s="12" customFormat="1" ht="13.5" customHeight="1" x14ac:dyDescent="0.25">
      <c r="A29" s="17" t="s">
        <v>105</v>
      </c>
      <c r="B29" s="8">
        <f t="shared" si="4"/>
        <v>35730</v>
      </c>
      <c r="C29" s="11">
        <v>2</v>
      </c>
      <c r="D29" s="11">
        <v>1626</v>
      </c>
      <c r="E29" s="11">
        <v>3828</v>
      </c>
      <c r="F29" s="11">
        <v>3756</v>
      </c>
      <c r="G29" s="11">
        <v>4693</v>
      </c>
      <c r="H29" s="11">
        <v>5155</v>
      </c>
      <c r="I29" s="11">
        <v>4819</v>
      </c>
      <c r="J29" s="11">
        <v>4181</v>
      </c>
      <c r="K29" s="11">
        <v>4002</v>
      </c>
      <c r="L29" s="11">
        <v>3150</v>
      </c>
      <c r="M29" s="12">
        <v>518</v>
      </c>
      <c r="P29" s="8"/>
    </row>
    <row r="30" spans="1:16" s="12" customFormat="1" ht="13.5" customHeight="1" x14ac:dyDescent="0.25">
      <c r="A30" s="17" t="s">
        <v>188</v>
      </c>
      <c r="B30" s="8">
        <f t="shared" si="4"/>
        <v>9673</v>
      </c>
      <c r="C30" s="32">
        <v>1</v>
      </c>
      <c r="D30" s="11">
        <v>696</v>
      </c>
      <c r="E30" s="11">
        <v>1122</v>
      </c>
      <c r="F30" s="11">
        <v>1191</v>
      </c>
      <c r="G30" s="11">
        <v>1457</v>
      </c>
      <c r="H30" s="11">
        <v>1427</v>
      </c>
      <c r="I30" s="11">
        <v>1205</v>
      </c>
      <c r="J30" s="11">
        <v>1025</v>
      </c>
      <c r="K30" s="11">
        <v>899</v>
      </c>
      <c r="L30" s="11">
        <v>569</v>
      </c>
      <c r="M30" s="12">
        <v>81</v>
      </c>
      <c r="P30" s="8"/>
    </row>
    <row r="31" spans="1:16" s="12" customFormat="1" ht="13.5" customHeight="1" x14ac:dyDescent="0.25">
      <c r="A31" s="17" t="s">
        <v>100</v>
      </c>
      <c r="B31" s="8">
        <f t="shared" si="4"/>
        <v>3722</v>
      </c>
      <c r="C31" s="32" t="s">
        <v>249</v>
      </c>
      <c r="D31" s="11">
        <v>320</v>
      </c>
      <c r="E31" s="11">
        <v>444</v>
      </c>
      <c r="F31" s="11">
        <v>445</v>
      </c>
      <c r="G31" s="11">
        <v>535</v>
      </c>
      <c r="H31" s="11">
        <v>531</v>
      </c>
      <c r="I31" s="11">
        <v>452</v>
      </c>
      <c r="J31" s="11">
        <v>388</v>
      </c>
      <c r="K31" s="11">
        <v>335</v>
      </c>
      <c r="L31" s="11">
        <v>241</v>
      </c>
      <c r="M31" s="12">
        <v>31</v>
      </c>
      <c r="P31" s="8"/>
    </row>
    <row r="32" spans="1:16" s="12" customFormat="1" ht="13.5" customHeight="1" x14ac:dyDescent="0.25">
      <c r="A32" s="17" t="s">
        <v>101</v>
      </c>
      <c r="B32" s="8">
        <f t="shared" si="4"/>
        <v>1380</v>
      </c>
      <c r="C32" s="32" t="s">
        <v>249</v>
      </c>
      <c r="D32" s="32">
        <v>55</v>
      </c>
      <c r="E32" s="11">
        <v>93</v>
      </c>
      <c r="F32" s="11">
        <v>110</v>
      </c>
      <c r="G32" s="11">
        <v>172</v>
      </c>
      <c r="H32" s="11">
        <v>172</v>
      </c>
      <c r="I32" s="11">
        <v>212</v>
      </c>
      <c r="J32" s="11">
        <v>188</v>
      </c>
      <c r="K32" s="11">
        <v>224</v>
      </c>
      <c r="L32" s="11">
        <v>137</v>
      </c>
      <c r="M32" s="12">
        <v>17</v>
      </c>
      <c r="P32" s="8"/>
    </row>
    <row r="33" spans="1:16" s="12" customFormat="1" ht="13.5" customHeight="1" x14ac:dyDescent="0.25">
      <c r="A33" s="17" t="s">
        <v>102</v>
      </c>
      <c r="B33" s="8">
        <f t="shared" si="4"/>
        <v>8805</v>
      </c>
      <c r="C33" s="32">
        <v>2</v>
      </c>
      <c r="D33" s="11">
        <v>466</v>
      </c>
      <c r="E33" s="11">
        <v>944</v>
      </c>
      <c r="F33" s="11">
        <v>1017</v>
      </c>
      <c r="G33" s="11">
        <v>1247</v>
      </c>
      <c r="H33" s="11">
        <v>1326</v>
      </c>
      <c r="I33" s="11">
        <v>1152</v>
      </c>
      <c r="J33" s="11">
        <v>945</v>
      </c>
      <c r="K33" s="11">
        <v>921</v>
      </c>
      <c r="L33" s="11">
        <v>690</v>
      </c>
      <c r="M33" s="12">
        <v>95</v>
      </c>
      <c r="P33" s="8"/>
    </row>
    <row r="34" spans="1:16" s="12" customFormat="1" ht="13.5" customHeight="1" x14ac:dyDescent="0.25">
      <c r="A34" s="17" t="s">
        <v>103</v>
      </c>
      <c r="B34" s="8">
        <f t="shared" si="4"/>
        <v>461</v>
      </c>
      <c r="C34" s="32" t="s">
        <v>249</v>
      </c>
      <c r="D34" s="11">
        <v>14</v>
      </c>
      <c r="E34" s="11">
        <v>33</v>
      </c>
      <c r="F34" s="11">
        <v>46</v>
      </c>
      <c r="G34" s="11">
        <v>50</v>
      </c>
      <c r="H34" s="11">
        <v>62</v>
      </c>
      <c r="I34" s="11">
        <v>65</v>
      </c>
      <c r="J34" s="11">
        <v>78</v>
      </c>
      <c r="K34" s="11">
        <v>69</v>
      </c>
      <c r="L34" s="11">
        <v>38</v>
      </c>
      <c r="M34" s="32">
        <v>6</v>
      </c>
      <c r="P34" s="8"/>
    </row>
    <row r="35" spans="1:16" s="12" customFormat="1" ht="13.5" customHeight="1" x14ac:dyDescent="0.25">
      <c r="A35" s="17" t="s">
        <v>104</v>
      </c>
      <c r="B35" s="8">
        <f t="shared" si="4"/>
        <v>327</v>
      </c>
      <c r="C35" s="32" t="s">
        <v>249</v>
      </c>
      <c r="D35" s="11">
        <v>20</v>
      </c>
      <c r="E35" s="32">
        <v>27</v>
      </c>
      <c r="F35" s="11">
        <v>29</v>
      </c>
      <c r="G35" s="11">
        <v>40</v>
      </c>
      <c r="H35" s="11">
        <v>50</v>
      </c>
      <c r="I35" s="11">
        <v>44</v>
      </c>
      <c r="J35" s="11">
        <v>44</v>
      </c>
      <c r="K35" s="32">
        <v>39</v>
      </c>
      <c r="L35" s="11">
        <v>30</v>
      </c>
      <c r="M35" s="32">
        <v>4</v>
      </c>
      <c r="P35" s="8"/>
    </row>
    <row r="36" spans="1:16" s="12" customFormat="1" ht="6" customHeight="1" x14ac:dyDescent="0.25">
      <c r="A36" s="17"/>
      <c r="B36" s="8"/>
      <c r="C36" s="11"/>
      <c r="D36" s="11"/>
      <c r="E36" s="11"/>
      <c r="F36" s="11"/>
      <c r="G36" s="11"/>
      <c r="H36" s="11"/>
      <c r="I36" s="11"/>
      <c r="J36" s="11"/>
      <c r="K36" s="11"/>
      <c r="L36" s="11"/>
      <c r="P36" s="8"/>
    </row>
    <row r="37" spans="1:16" s="12" customFormat="1" ht="13.5" customHeight="1" x14ac:dyDescent="0.25">
      <c r="A37" s="6" t="s">
        <v>106</v>
      </c>
      <c r="B37" s="8">
        <f t="shared" ref="B37:B49" si="6">SUM(C37:M37)</f>
        <v>72426</v>
      </c>
      <c r="C37" s="8">
        <f t="shared" ref="C37:M37" si="7">SUM(C38:C49)</f>
        <v>9</v>
      </c>
      <c r="D37" s="8">
        <f t="shared" si="7"/>
        <v>4872</v>
      </c>
      <c r="E37" s="8">
        <f t="shared" si="7"/>
        <v>8170</v>
      </c>
      <c r="F37" s="8">
        <f t="shared" si="7"/>
        <v>7974</v>
      </c>
      <c r="G37" s="8">
        <f t="shared" si="7"/>
        <v>10110</v>
      </c>
      <c r="H37" s="8">
        <f t="shared" si="7"/>
        <v>10559</v>
      </c>
      <c r="I37" s="8">
        <f t="shared" si="7"/>
        <v>9889</v>
      </c>
      <c r="J37" s="8">
        <f t="shared" si="7"/>
        <v>8002</v>
      </c>
      <c r="K37" s="8">
        <f t="shared" si="7"/>
        <v>7301</v>
      </c>
      <c r="L37" s="8">
        <f t="shared" si="7"/>
        <v>4775</v>
      </c>
      <c r="M37" s="8">
        <f t="shared" si="7"/>
        <v>765</v>
      </c>
      <c r="P37" s="8"/>
    </row>
    <row r="38" spans="1:16" s="12" customFormat="1" ht="13.5" customHeight="1" x14ac:dyDescent="0.25">
      <c r="A38" s="10" t="s">
        <v>107</v>
      </c>
      <c r="B38" s="8">
        <f t="shared" si="6"/>
        <v>2434</v>
      </c>
      <c r="C38" s="32" t="s">
        <v>249</v>
      </c>
      <c r="D38" s="32">
        <v>104</v>
      </c>
      <c r="E38" s="11">
        <v>202</v>
      </c>
      <c r="F38" s="11">
        <v>283</v>
      </c>
      <c r="G38" s="11">
        <v>382</v>
      </c>
      <c r="H38" s="11">
        <v>435</v>
      </c>
      <c r="I38" s="11">
        <v>363</v>
      </c>
      <c r="J38" s="11">
        <v>278</v>
      </c>
      <c r="K38" s="11">
        <v>244</v>
      </c>
      <c r="L38" s="11">
        <v>126</v>
      </c>
      <c r="M38" s="12">
        <v>17</v>
      </c>
      <c r="P38" s="8"/>
    </row>
    <row r="39" spans="1:16" s="12" customFormat="1" ht="13.5" customHeight="1" x14ac:dyDescent="0.25">
      <c r="A39" s="10" t="s">
        <v>189</v>
      </c>
      <c r="B39" s="8">
        <f t="shared" si="6"/>
        <v>1373</v>
      </c>
      <c r="C39" s="32" t="s">
        <v>249</v>
      </c>
      <c r="D39" s="11">
        <v>120</v>
      </c>
      <c r="E39" s="32">
        <v>188</v>
      </c>
      <c r="F39" s="11">
        <v>186</v>
      </c>
      <c r="G39" s="11">
        <v>185</v>
      </c>
      <c r="H39" s="11">
        <v>183</v>
      </c>
      <c r="I39" s="11">
        <v>161</v>
      </c>
      <c r="J39" s="11">
        <v>140</v>
      </c>
      <c r="K39" s="32">
        <v>121</v>
      </c>
      <c r="L39" s="11">
        <v>78</v>
      </c>
      <c r="M39" s="32">
        <v>11</v>
      </c>
      <c r="P39" s="8"/>
    </row>
    <row r="40" spans="1:16" s="12" customFormat="1" ht="13.5" customHeight="1" x14ac:dyDescent="0.25">
      <c r="A40" s="10" t="s">
        <v>190</v>
      </c>
      <c r="B40" s="8">
        <f t="shared" si="6"/>
        <v>8459</v>
      </c>
      <c r="C40" s="32" t="s">
        <v>249</v>
      </c>
      <c r="D40" s="32">
        <v>595</v>
      </c>
      <c r="E40" s="11">
        <v>995</v>
      </c>
      <c r="F40" s="11">
        <v>978</v>
      </c>
      <c r="G40" s="11">
        <v>1209</v>
      </c>
      <c r="H40" s="11">
        <v>1341</v>
      </c>
      <c r="I40" s="11">
        <v>1263</v>
      </c>
      <c r="J40" s="11">
        <v>941</v>
      </c>
      <c r="K40" s="11">
        <v>704</v>
      </c>
      <c r="L40" s="11">
        <v>379</v>
      </c>
      <c r="M40" s="12">
        <v>54</v>
      </c>
      <c r="P40" s="8"/>
    </row>
    <row r="41" spans="1:16" s="12" customFormat="1" ht="13.5" customHeight="1" x14ac:dyDescent="0.25">
      <c r="A41" s="10" t="s">
        <v>115</v>
      </c>
      <c r="B41" s="8">
        <f t="shared" si="6"/>
        <v>24054</v>
      </c>
      <c r="C41" s="11">
        <v>2</v>
      </c>
      <c r="D41" s="11">
        <v>1165</v>
      </c>
      <c r="E41" s="11">
        <v>2342</v>
      </c>
      <c r="F41" s="11">
        <v>2501</v>
      </c>
      <c r="G41" s="11">
        <v>3291</v>
      </c>
      <c r="H41" s="11">
        <v>3443</v>
      </c>
      <c r="I41" s="11">
        <v>3282</v>
      </c>
      <c r="J41" s="11">
        <v>2875</v>
      </c>
      <c r="K41" s="11">
        <v>2803</v>
      </c>
      <c r="L41" s="11">
        <v>2026</v>
      </c>
      <c r="M41" s="12">
        <v>324</v>
      </c>
      <c r="P41" s="8"/>
    </row>
    <row r="42" spans="1:16" s="12" customFormat="1" ht="13.5" customHeight="1" x14ac:dyDescent="0.25">
      <c r="A42" s="10" t="s">
        <v>108</v>
      </c>
      <c r="B42" s="8">
        <f t="shared" si="6"/>
        <v>5825</v>
      </c>
      <c r="C42" s="32" t="s">
        <v>249</v>
      </c>
      <c r="D42" s="11">
        <v>231</v>
      </c>
      <c r="E42" s="11">
        <v>507</v>
      </c>
      <c r="F42" s="11">
        <v>529</v>
      </c>
      <c r="G42" s="11">
        <v>810</v>
      </c>
      <c r="H42" s="11">
        <v>882</v>
      </c>
      <c r="I42" s="11">
        <v>853</v>
      </c>
      <c r="J42" s="11">
        <v>719</v>
      </c>
      <c r="K42" s="11">
        <v>771</v>
      </c>
      <c r="L42" s="11">
        <v>468</v>
      </c>
      <c r="M42" s="12">
        <v>55</v>
      </c>
      <c r="P42" s="8"/>
    </row>
    <row r="43" spans="1:16" s="12" customFormat="1" ht="13.5" customHeight="1" x14ac:dyDescent="0.25">
      <c r="A43" s="10" t="s">
        <v>109</v>
      </c>
      <c r="B43" s="8">
        <f t="shared" si="6"/>
        <v>3749</v>
      </c>
      <c r="C43" s="32">
        <v>1</v>
      </c>
      <c r="D43" s="11">
        <v>341</v>
      </c>
      <c r="E43" s="11">
        <v>494</v>
      </c>
      <c r="F43" s="11">
        <v>410</v>
      </c>
      <c r="G43" s="11">
        <v>550</v>
      </c>
      <c r="H43" s="11">
        <v>494</v>
      </c>
      <c r="I43" s="11">
        <v>440</v>
      </c>
      <c r="J43" s="11">
        <v>332</v>
      </c>
      <c r="K43" s="11">
        <v>357</v>
      </c>
      <c r="L43" s="11">
        <v>281</v>
      </c>
      <c r="M43" s="12">
        <v>49</v>
      </c>
      <c r="P43" s="8"/>
    </row>
    <row r="44" spans="1:16" s="12" customFormat="1" ht="13.5" customHeight="1" x14ac:dyDescent="0.25">
      <c r="A44" s="10" t="s">
        <v>110</v>
      </c>
      <c r="B44" s="8">
        <f t="shared" si="6"/>
        <v>1793</v>
      </c>
      <c r="C44" s="32" t="s">
        <v>249</v>
      </c>
      <c r="D44" s="11">
        <v>98</v>
      </c>
      <c r="E44" s="11">
        <v>191</v>
      </c>
      <c r="F44" s="11">
        <v>207</v>
      </c>
      <c r="G44" s="11">
        <v>233</v>
      </c>
      <c r="H44" s="11">
        <v>278</v>
      </c>
      <c r="I44" s="11">
        <v>262</v>
      </c>
      <c r="J44" s="11">
        <v>195</v>
      </c>
      <c r="K44" s="11">
        <v>185</v>
      </c>
      <c r="L44" s="11">
        <v>122</v>
      </c>
      <c r="M44" s="12">
        <v>22</v>
      </c>
      <c r="P44" s="8"/>
    </row>
    <row r="45" spans="1:16" s="12" customFormat="1" ht="13.5" customHeight="1" x14ac:dyDescent="0.25">
      <c r="A45" s="10" t="s">
        <v>111</v>
      </c>
      <c r="B45" s="8">
        <f t="shared" si="6"/>
        <v>12261</v>
      </c>
      <c r="C45" s="32">
        <v>3</v>
      </c>
      <c r="D45" s="11">
        <v>1187</v>
      </c>
      <c r="E45" s="11">
        <v>1702</v>
      </c>
      <c r="F45" s="11">
        <v>1520</v>
      </c>
      <c r="G45" s="11">
        <v>1734</v>
      </c>
      <c r="H45" s="11">
        <v>1655</v>
      </c>
      <c r="I45" s="11">
        <v>1654</v>
      </c>
      <c r="J45" s="11">
        <v>1199</v>
      </c>
      <c r="K45" s="11">
        <v>999</v>
      </c>
      <c r="L45" s="11">
        <v>520</v>
      </c>
      <c r="M45" s="12">
        <v>88</v>
      </c>
      <c r="P45" s="8"/>
    </row>
    <row r="46" spans="1:16" s="12" customFormat="1" ht="13.5" customHeight="1" x14ac:dyDescent="0.25">
      <c r="A46" s="12" t="s">
        <v>112</v>
      </c>
      <c r="B46" s="8">
        <f t="shared" si="6"/>
        <v>1953</v>
      </c>
      <c r="C46" s="32" t="s">
        <v>249</v>
      </c>
      <c r="D46" s="11">
        <v>273</v>
      </c>
      <c r="E46" s="11">
        <v>343</v>
      </c>
      <c r="F46" s="11">
        <v>266</v>
      </c>
      <c r="G46" s="11">
        <v>259</v>
      </c>
      <c r="H46" s="11">
        <v>255</v>
      </c>
      <c r="I46" s="11">
        <v>188</v>
      </c>
      <c r="J46" s="11">
        <v>133</v>
      </c>
      <c r="K46" s="32">
        <v>134</v>
      </c>
      <c r="L46" s="11">
        <v>90</v>
      </c>
      <c r="M46" s="12">
        <v>12</v>
      </c>
      <c r="P46" s="8"/>
    </row>
    <row r="47" spans="1:16" s="12" customFormat="1" ht="13.5" customHeight="1" x14ac:dyDescent="0.25">
      <c r="A47" s="10" t="s">
        <v>113</v>
      </c>
      <c r="B47" s="8">
        <f t="shared" si="6"/>
        <v>1439</v>
      </c>
      <c r="C47" s="32" t="s">
        <v>249</v>
      </c>
      <c r="D47" s="32">
        <v>69</v>
      </c>
      <c r="E47" s="11">
        <v>151</v>
      </c>
      <c r="F47" s="11">
        <v>164</v>
      </c>
      <c r="G47" s="11">
        <v>206</v>
      </c>
      <c r="H47" s="11">
        <v>191</v>
      </c>
      <c r="I47" s="11">
        <v>189</v>
      </c>
      <c r="J47" s="11">
        <v>165</v>
      </c>
      <c r="K47" s="11">
        <v>148</v>
      </c>
      <c r="L47" s="11">
        <v>124</v>
      </c>
      <c r="M47" s="12">
        <v>32</v>
      </c>
      <c r="P47" s="8"/>
    </row>
    <row r="48" spans="1:16" s="12" customFormat="1" ht="13.5" customHeight="1" x14ac:dyDescent="0.25">
      <c r="A48" s="10" t="s">
        <v>114</v>
      </c>
      <c r="B48" s="8">
        <f t="shared" si="6"/>
        <v>3872</v>
      </c>
      <c r="C48" s="32" t="s">
        <v>249</v>
      </c>
      <c r="D48" s="32">
        <v>221</v>
      </c>
      <c r="E48" s="11">
        <v>370</v>
      </c>
      <c r="F48" s="11">
        <v>341</v>
      </c>
      <c r="G48" s="11">
        <v>530</v>
      </c>
      <c r="H48" s="11">
        <v>606</v>
      </c>
      <c r="I48" s="11">
        <v>582</v>
      </c>
      <c r="J48" s="11">
        <v>508</v>
      </c>
      <c r="K48" s="11">
        <v>403</v>
      </c>
      <c r="L48" s="11">
        <v>268</v>
      </c>
      <c r="M48" s="12">
        <v>43</v>
      </c>
      <c r="P48" s="8"/>
    </row>
    <row r="49" spans="1:16" s="12" customFormat="1" ht="13.5" customHeight="1" x14ac:dyDescent="0.25">
      <c r="A49" s="10" t="s">
        <v>116</v>
      </c>
      <c r="B49" s="8">
        <f t="shared" si="6"/>
        <v>5214</v>
      </c>
      <c r="C49" s="32">
        <v>3</v>
      </c>
      <c r="D49" s="11">
        <v>468</v>
      </c>
      <c r="E49" s="11">
        <v>685</v>
      </c>
      <c r="F49" s="11">
        <v>589</v>
      </c>
      <c r="G49" s="11">
        <v>721</v>
      </c>
      <c r="H49" s="11">
        <v>796</v>
      </c>
      <c r="I49" s="11">
        <v>652</v>
      </c>
      <c r="J49" s="11">
        <v>517</v>
      </c>
      <c r="K49" s="11">
        <v>432</v>
      </c>
      <c r="L49" s="11">
        <v>293</v>
      </c>
      <c r="M49" s="12">
        <v>58</v>
      </c>
      <c r="P49" s="8"/>
    </row>
    <row r="50" spans="1:16" ht="7.5" customHeight="1" x14ac:dyDescent="0.25">
      <c r="A50" s="5"/>
      <c r="B50" s="8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2"/>
      <c r="P50" s="8"/>
    </row>
    <row r="51" spans="1:16" ht="13" customHeight="1" x14ac:dyDescent="0.25">
      <c r="A51" s="6" t="s">
        <v>117</v>
      </c>
      <c r="B51" s="8">
        <f>SUM(C51:M51)</f>
        <v>6198</v>
      </c>
      <c r="C51" s="33" t="s">
        <v>249</v>
      </c>
      <c r="D51" s="8">
        <f t="shared" ref="D51:M51" si="8">SUM(D52:D54)</f>
        <v>317</v>
      </c>
      <c r="E51" s="8">
        <f t="shared" si="8"/>
        <v>737</v>
      </c>
      <c r="F51" s="8">
        <f t="shared" si="8"/>
        <v>775</v>
      </c>
      <c r="G51" s="8">
        <f t="shared" si="8"/>
        <v>930</v>
      </c>
      <c r="H51" s="8">
        <f t="shared" si="8"/>
        <v>1009</v>
      </c>
      <c r="I51" s="8">
        <f t="shared" si="8"/>
        <v>828</v>
      </c>
      <c r="J51" s="8">
        <f t="shared" si="8"/>
        <v>580</v>
      </c>
      <c r="K51" s="8">
        <f t="shared" si="8"/>
        <v>557</v>
      </c>
      <c r="L51" s="8">
        <f t="shared" si="8"/>
        <v>377</v>
      </c>
      <c r="M51" s="8">
        <f t="shared" si="8"/>
        <v>88</v>
      </c>
      <c r="P51" s="8"/>
    </row>
    <row r="52" spans="1:16" ht="13" customHeight="1" x14ac:dyDescent="0.25">
      <c r="A52" s="10" t="s">
        <v>118</v>
      </c>
      <c r="B52" s="8">
        <f>SUM(C52:M52)</f>
        <v>146</v>
      </c>
      <c r="C52" s="32" t="s">
        <v>249</v>
      </c>
      <c r="D52" s="11">
        <v>7</v>
      </c>
      <c r="E52" s="11">
        <v>10</v>
      </c>
      <c r="F52" s="11">
        <v>19</v>
      </c>
      <c r="G52" s="11">
        <v>33</v>
      </c>
      <c r="H52" s="11">
        <v>15</v>
      </c>
      <c r="I52" s="11">
        <v>18</v>
      </c>
      <c r="J52" s="11">
        <v>17</v>
      </c>
      <c r="K52" s="11">
        <v>17</v>
      </c>
      <c r="L52" s="11">
        <v>10</v>
      </c>
      <c r="M52" s="141" t="s">
        <v>249</v>
      </c>
      <c r="P52" s="8"/>
    </row>
    <row r="53" spans="1:16" ht="13" customHeight="1" x14ac:dyDescent="0.25">
      <c r="A53" s="10" t="s">
        <v>191</v>
      </c>
      <c r="B53" s="8">
        <f>SUM(C53:M53)</f>
        <v>5974</v>
      </c>
      <c r="C53" s="32" t="s">
        <v>249</v>
      </c>
      <c r="D53" s="11">
        <v>306</v>
      </c>
      <c r="E53" s="11">
        <v>719</v>
      </c>
      <c r="F53" s="11">
        <v>753</v>
      </c>
      <c r="G53" s="11">
        <v>888</v>
      </c>
      <c r="H53" s="11">
        <v>986</v>
      </c>
      <c r="I53" s="11">
        <v>792</v>
      </c>
      <c r="J53" s="11">
        <v>550</v>
      </c>
      <c r="K53" s="11">
        <v>533</v>
      </c>
      <c r="L53" s="11">
        <v>360</v>
      </c>
      <c r="M53" s="12">
        <v>87</v>
      </c>
      <c r="P53" s="8"/>
    </row>
    <row r="54" spans="1:16" ht="13" customHeight="1" x14ac:dyDescent="0.25">
      <c r="A54" s="10" t="s">
        <v>119</v>
      </c>
      <c r="B54" s="8">
        <f>SUM(C54:M54)</f>
        <v>78</v>
      </c>
      <c r="C54" s="32" t="s">
        <v>249</v>
      </c>
      <c r="D54" s="11">
        <v>4</v>
      </c>
      <c r="E54" s="11">
        <v>8</v>
      </c>
      <c r="F54" s="11">
        <v>3</v>
      </c>
      <c r="G54" s="11">
        <v>9</v>
      </c>
      <c r="H54" s="11">
        <v>8</v>
      </c>
      <c r="I54" s="32">
        <v>18</v>
      </c>
      <c r="J54" s="11">
        <v>13</v>
      </c>
      <c r="K54" s="32">
        <v>7</v>
      </c>
      <c r="L54" s="11">
        <v>7</v>
      </c>
      <c r="M54" s="32">
        <v>1</v>
      </c>
      <c r="P54" s="8"/>
    </row>
    <row r="55" spans="1:16" ht="13" customHeight="1" x14ac:dyDescent="0.25">
      <c r="A55" s="5"/>
      <c r="B55" s="8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P55" s="8"/>
    </row>
    <row r="56" spans="1:16" ht="13" customHeight="1" x14ac:dyDescent="0.25">
      <c r="A56" s="5"/>
      <c r="B56" s="8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P56" s="8"/>
    </row>
    <row r="57" spans="1:16" ht="13" customHeight="1" x14ac:dyDescent="0.25">
      <c r="A57" s="5"/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P57" s="8"/>
    </row>
    <row r="58" spans="1:16" ht="13" customHeight="1" x14ac:dyDescent="0.25">
      <c r="A58" s="5"/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P58" s="8"/>
    </row>
    <row r="59" spans="1:16" ht="13" customHeight="1" x14ac:dyDescent="0.25">
      <c r="A59" s="5"/>
      <c r="B59" s="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  <c r="P59" s="8"/>
    </row>
    <row r="60" spans="1:16" ht="13" customHeight="1" x14ac:dyDescent="0.25">
      <c r="A60" s="5"/>
      <c r="B60" s="8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2"/>
      <c r="P60" s="8"/>
    </row>
    <row r="61" spans="1:16" ht="13" customHeight="1" x14ac:dyDescent="0.25">
      <c r="A61" s="5"/>
      <c r="B61" s="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  <c r="P61" s="8"/>
    </row>
    <row r="62" spans="1:16" ht="13" customHeight="1" x14ac:dyDescent="0.25">
      <c r="A62" s="5"/>
      <c r="B62" s="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2"/>
      <c r="P62" s="8"/>
    </row>
    <row r="63" spans="1:16" ht="13" customHeight="1" x14ac:dyDescent="0.25">
      <c r="A63" s="5"/>
      <c r="B63" s="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2"/>
      <c r="P63" s="8"/>
    </row>
    <row r="64" spans="1:16" ht="13" customHeight="1" x14ac:dyDescent="0.25">
      <c r="A64" s="5"/>
      <c r="B64" s="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  <c r="P64" s="8"/>
    </row>
    <row r="65" spans="1:16" ht="13" customHeight="1" x14ac:dyDescent="0.25">
      <c r="A65" s="5"/>
      <c r="B65" s="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  <c r="P65" s="8"/>
    </row>
    <row r="66" spans="1:16" ht="13" customHeight="1" x14ac:dyDescent="0.25">
      <c r="A66" s="5"/>
      <c r="B66" s="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  <c r="P66" s="8"/>
    </row>
    <row r="67" spans="1:16" ht="13" customHeight="1" x14ac:dyDescent="0.25">
      <c r="A67" s="5"/>
      <c r="B67" s="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  <c r="P67" s="8"/>
    </row>
    <row r="68" spans="1:16" ht="13" customHeight="1" x14ac:dyDescent="0.25">
      <c r="A68" s="5"/>
      <c r="B68" s="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  <c r="P68" s="8"/>
    </row>
    <row r="69" spans="1:16" s="111" customFormat="1" ht="12" customHeight="1" x14ac:dyDescent="0.25">
      <c r="A69" s="112" t="s">
        <v>239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</row>
    <row r="70" spans="1:16" s="111" customFormat="1" ht="12" customHeight="1" x14ac:dyDescent="0.25">
      <c r="A70" s="113" t="s">
        <v>240</v>
      </c>
      <c r="B70" s="112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</row>
    <row r="71" spans="1:16" s="121" customFormat="1" ht="34" customHeight="1" x14ac:dyDescent="0.25">
      <c r="A71" s="115"/>
      <c r="B71" s="116" t="s">
        <v>195</v>
      </c>
      <c r="C71" s="117" t="s">
        <v>196</v>
      </c>
      <c r="D71" s="118" t="s">
        <v>48</v>
      </c>
      <c r="E71" s="119" t="s">
        <v>38</v>
      </c>
      <c r="F71" s="119" t="s">
        <v>39</v>
      </c>
      <c r="G71" s="119" t="s">
        <v>40</v>
      </c>
      <c r="H71" s="119" t="s">
        <v>41</v>
      </c>
      <c r="I71" s="119" t="s">
        <v>42</v>
      </c>
      <c r="J71" s="119" t="s">
        <v>43</v>
      </c>
      <c r="K71" s="119" t="s">
        <v>44</v>
      </c>
      <c r="L71" s="119" t="s">
        <v>45</v>
      </c>
      <c r="M71" s="120" t="s">
        <v>46</v>
      </c>
    </row>
    <row r="72" spans="1:16" ht="7.75" customHeight="1" x14ac:dyDescent="0.25">
      <c r="A72" s="106"/>
      <c r="B72" s="107"/>
      <c r="C72" s="108"/>
      <c r="D72" s="109"/>
      <c r="E72" s="110"/>
      <c r="F72" s="110"/>
      <c r="G72" s="110"/>
      <c r="H72" s="110"/>
      <c r="I72" s="110"/>
      <c r="J72" s="110"/>
      <c r="K72" s="110"/>
      <c r="L72" s="110"/>
      <c r="M72" s="110"/>
    </row>
    <row r="73" spans="1:16" ht="6.75" customHeight="1" x14ac:dyDescent="0.25">
      <c r="A73" s="5"/>
      <c r="B73" s="8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2"/>
      <c r="P73" s="8"/>
    </row>
    <row r="74" spans="1:16" s="12" customFormat="1" ht="13.4" customHeight="1" x14ac:dyDescent="0.25">
      <c r="A74" s="6" t="s">
        <v>120</v>
      </c>
      <c r="B74" s="8">
        <f t="shared" ref="B74:B86" si="9">SUM(C74:M74)</f>
        <v>43040</v>
      </c>
      <c r="C74" s="8">
        <f>SUM(C75:C86)</f>
        <v>10</v>
      </c>
      <c r="D74" s="8">
        <f t="shared" ref="D74:M74" si="10">SUM(D75:D86)</f>
        <v>2863</v>
      </c>
      <c r="E74" s="8">
        <f t="shared" si="10"/>
        <v>4811</v>
      </c>
      <c r="F74" s="8">
        <f t="shared" si="10"/>
        <v>4729</v>
      </c>
      <c r="G74" s="8">
        <f t="shared" si="10"/>
        <v>6002</v>
      </c>
      <c r="H74" s="8">
        <f t="shared" si="10"/>
        <v>6592</v>
      </c>
      <c r="I74" s="8">
        <f t="shared" si="10"/>
        <v>6017</v>
      </c>
      <c r="J74" s="8">
        <f t="shared" si="10"/>
        <v>4871</v>
      </c>
      <c r="K74" s="8">
        <f t="shared" si="10"/>
        <v>3956</v>
      </c>
      <c r="L74" s="8">
        <f t="shared" si="10"/>
        <v>2702</v>
      </c>
      <c r="M74" s="8">
        <f t="shared" si="10"/>
        <v>487</v>
      </c>
      <c r="P74" s="8"/>
    </row>
    <row r="75" spans="1:16" s="12" customFormat="1" ht="13.4" customHeight="1" x14ac:dyDescent="0.25">
      <c r="A75" s="17" t="s">
        <v>121</v>
      </c>
      <c r="B75" s="8">
        <f t="shared" si="9"/>
        <v>4730</v>
      </c>
      <c r="C75" s="32" t="s">
        <v>249</v>
      </c>
      <c r="D75" s="11">
        <v>301</v>
      </c>
      <c r="E75" s="11">
        <v>566</v>
      </c>
      <c r="F75" s="11">
        <v>549</v>
      </c>
      <c r="G75" s="11">
        <v>636</v>
      </c>
      <c r="H75" s="11">
        <v>642</v>
      </c>
      <c r="I75" s="11">
        <v>618</v>
      </c>
      <c r="J75" s="11">
        <v>576</v>
      </c>
      <c r="K75" s="11">
        <v>491</v>
      </c>
      <c r="L75" s="11">
        <v>296</v>
      </c>
      <c r="M75" s="12">
        <v>55</v>
      </c>
      <c r="P75" s="8"/>
    </row>
    <row r="76" spans="1:16" s="12" customFormat="1" ht="13.4" customHeight="1" x14ac:dyDescent="0.25">
      <c r="A76" s="17" t="s">
        <v>122</v>
      </c>
      <c r="B76" s="8">
        <f t="shared" si="9"/>
        <v>1792</v>
      </c>
      <c r="C76" s="32" t="s">
        <v>249</v>
      </c>
      <c r="D76" s="11">
        <v>119</v>
      </c>
      <c r="E76" s="11">
        <v>202</v>
      </c>
      <c r="F76" s="11">
        <v>192</v>
      </c>
      <c r="G76" s="11">
        <v>299</v>
      </c>
      <c r="H76" s="11">
        <v>299</v>
      </c>
      <c r="I76" s="11">
        <v>244</v>
      </c>
      <c r="J76" s="11">
        <v>163</v>
      </c>
      <c r="K76" s="11">
        <v>150</v>
      </c>
      <c r="L76" s="11">
        <v>113</v>
      </c>
      <c r="M76" s="12">
        <v>11</v>
      </c>
      <c r="P76" s="8"/>
    </row>
    <row r="77" spans="1:16" s="12" customFormat="1" ht="13.4" customHeight="1" x14ac:dyDescent="0.25">
      <c r="A77" s="17" t="s">
        <v>123</v>
      </c>
      <c r="B77" s="8">
        <f t="shared" si="9"/>
        <v>39</v>
      </c>
      <c r="C77" s="32" t="s">
        <v>249</v>
      </c>
      <c r="D77" s="32">
        <v>2</v>
      </c>
      <c r="E77" s="32">
        <v>5</v>
      </c>
      <c r="F77" s="11">
        <v>2</v>
      </c>
      <c r="G77" s="11">
        <v>8</v>
      </c>
      <c r="H77" s="32">
        <v>6</v>
      </c>
      <c r="I77" s="32">
        <v>7</v>
      </c>
      <c r="J77" s="32">
        <v>3</v>
      </c>
      <c r="K77" s="32">
        <v>5</v>
      </c>
      <c r="L77" s="32">
        <v>1</v>
      </c>
      <c r="M77" s="32" t="s">
        <v>249</v>
      </c>
      <c r="P77" s="8"/>
    </row>
    <row r="78" spans="1:16" s="12" customFormat="1" ht="13.4" customHeight="1" x14ac:dyDescent="0.25">
      <c r="A78" s="17" t="s">
        <v>124</v>
      </c>
      <c r="B78" s="8">
        <f t="shared" si="9"/>
        <v>1977</v>
      </c>
      <c r="C78" s="32" t="s">
        <v>249</v>
      </c>
      <c r="D78" s="32">
        <v>82</v>
      </c>
      <c r="E78" s="11">
        <v>208</v>
      </c>
      <c r="F78" s="11">
        <v>208</v>
      </c>
      <c r="G78" s="11">
        <v>264</v>
      </c>
      <c r="H78" s="11">
        <v>311</v>
      </c>
      <c r="I78" s="11">
        <v>296</v>
      </c>
      <c r="J78" s="11">
        <v>266</v>
      </c>
      <c r="K78" s="11">
        <v>202</v>
      </c>
      <c r="L78" s="11">
        <v>118</v>
      </c>
      <c r="M78" s="12">
        <v>22</v>
      </c>
      <c r="P78" s="8"/>
    </row>
    <row r="79" spans="1:16" s="12" customFormat="1" ht="13.4" customHeight="1" x14ac:dyDescent="0.25">
      <c r="A79" s="17" t="s">
        <v>125</v>
      </c>
      <c r="B79" s="8">
        <f t="shared" si="9"/>
        <v>1976</v>
      </c>
      <c r="C79" s="32" t="s">
        <v>249</v>
      </c>
      <c r="D79" s="11">
        <v>109</v>
      </c>
      <c r="E79" s="11">
        <v>179</v>
      </c>
      <c r="F79" s="11">
        <v>206</v>
      </c>
      <c r="G79" s="11">
        <v>265</v>
      </c>
      <c r="H79" s="11">
        <v>321</v>
      </c>
      <c r="I79" s="11">
        <v>299</v>
      </c>
      <c r="J79" s="11">
        <v>236</v>
      </c>
      <c r="K79" s="11">
        <v>215</v>
      </c>
      <c r="L79" s="11">
        <v>133</v>
      </c>
      <c r="M79" s="12">
        <v>13</v>
      </c>
      <c r="P79" s="8"/>
    </row>
    <row r="80" spans="1:16" s="12" customFormat="1" ht="13.4" customHeight="1" x14ac:dyDescent="0.25">
      <c r="A80" s="17" t="s">
        <v>126</v>
      </c>
      <c r="B80" s="8">
        <f t="shared" si="9"/>
        <v>2615</v>
      </c>
      <c r="C80" s="32">
        <v>1</v>
      </c>
      <c r="D80" s="11">
        <v>181</v>
      </c>
      <c r="E80" s="11">
        <v>267</v>
      </c>
      <c r="F80" s="11">
        <v>300</v>
      </c>
      <c r="G80" s="11">
        <v>329</v>
      </c>
      <c r="H80" s="11">
        <v>376</v>
      </c>
      <c r="I80" s="11">
        <v>366</v>
      </c>
      <c r="J80" s="11">
        <v>320</v>
      </c>
      <c r="K80" s="11">
        <v>244</v>
      </c>
      <c r="L80" s="11">
        <v>201</v>
      </c>
      <c r="M80" s="12">
        <v>30</v>
      </c>
      <c r="P80" s="8"/>
    </row>
    <row r="81" spans="1:16" s="12" customFormat="1" ht="13.4" customHeight="1" x14ac:dyDescent="0.25">
      <c r="A81" s="17" t="s">
        <v>127</v>
      </c>
      <c r="B81" s="8">
        <f t="shared" si="9"/>
        <v>3497</v>
      </c>
      <c r="C81" s="32">
        <v>1</v>
      </c>
      <c r="D81" s="11">
        <v>279</v>
      </c>
      <c r="E81" s="11">
        <v>404</v>
      </c>
      <c r="F81" s="11">
        <v>368</v>
      </c>
      <c r="G81" s="11">
        <v>418</v>
      </c>
      <c r="H81" s="11">
        <v>504</v>
      </c>
      <c r="I81" s="11">
        <v>527</v>
      </c>
      <c r="J81" s="11">
        <v>365</v>
      </c>
      <c r="K81" s="11">
        <v>343</v>
      </c>
      <c r="L81" s="11">
        <v>241</v>
      </c>
      <c r="M81" s="12">
        <v>47</v>
      </c>
      <c r="P81" s="8"/>
    </row>
    <row r="82" spans="1:16" s="12" customFormat="1" ht="13.4" customHeight="1" x14ac:dyDescent="0.25">
      <c r="A82" s="17" t="s">
        <v>128</v>
      </c>
      <c r="B82" s="8">
        <f t="shared" si="9"/>
        <v>3621</v>
      </c>
      <c r="C82" s="32" t="s">
        <v>249</v>
      </c>
      <c r="D82" s="11">
        <v>279</v>
      </c>
      <c r="E82" s="11">
        <v>428</v>
      </c>
      <c r="F82" s="11">
        <v>432</v>
      </c>
      <c r="G82" s="11">
        <v>553</v>
      </c>
      <c r="H82" s="11">
        <v>574</v>
      </c>
      <c r="I82" s="11">
        <v>477</v>
      </c>
      <c r="J82" s="11">
        <v>370</v>
      </c>
      <c r="K82" s="11">
        <v>261</v>
      </c>
      <c r="L82" s="11">
        <v>199</v>
      </c>
      <c r="M82" s="12">
        <v>48</v>
      </c>
      <c r="P82" s="8"/>
    </row>
    <row r="83" spans="1:16" s="12" customFormat="1" ht="13.4" customHeight="1" x14ac:dyDescent="0.25">
      <c r="A83" s="17" t="s">
        <v>129</v>
      </c>
      <c r="B83" s="8">
        <f t="shared" si="9"/>
        <v>1097</v>
      </c>
      <c r="C83" s="32" t="s">
        <v>249</v>
      </c>
      <c r="D83" s="11">
        <v>53</v>
      </c>
      <c r="E83" s="11">
        <v>128</v>
      </c>
      <c r="F83" s="11">
        <v>128</v>
      </c>
      <c r="G83" s="11">
        <v>180</v>
      </c>
      <c r="H83" s="11">
        <v>168</v>
      </c>
      <c r="I83" s="11">
        <v>146</v>
      </c>
      <c r="J83" s="11">
        <v>105</v>
      </c>
      <c r="K83" s="11">
        <v>102</v>
      </c>
      <c r="L83" s="11">
        <v>65</v>
      </c>
      <c r="M83" s="12">
        <v>22</v>
      </c>
      <c r="P83" s="8"/>
    </row>
    <row r="84" spans="1:16" s="12" customFormat="1" ht="13.4" customHeight="1" x14ac:dyDescent="0.25">
      <c r="A84" s="17" t="s">
        <v>130</v>
      </c>
      <c r="B84" s="8">
        <f t="shared" si="9"/>
        <v>4106</v>
      </c>
      <c r="C84" s="32">
        <v>1</v>
      </c>
      <c r="D84" s="11">
        <v>327</v>
      </c>
      <c r="E84" s="11">
        <v>477</v>
      </c>
      <c r="F84" s="11">
        <v>520</v>
      </c>
      <c r="G84" s="11">
        <v>622</v>
      </c>
      <c r="H84" s="11">
        <v>617</v>
      </c>
      <c r="I84" s="11">
        <v>493</v>
      </c>
      <c r="J84" s="11">
        <v>392</v>
      </c>
      <c r="K84" s="11">
        <v>340</v>
      </c>
      <c r="L84" s="11">
        <v>278</v>
      </c>
      <c r="M84" s="12">
        <v>39</v>
      </c>
      <c r="P84" s="8"/>
    </row>
    <row r="85" spans="1:16" s="12" customFormat="1" ht="13.4" customHeight="1" x14ac:dyDescent="0.25">
      <c r="A85" s="17" t="s">
        <v>131</v>
      </c>
      <c r="B85" s="8">
        <f t="shared" si="9"/>
        <v>11506</v>
      </c>
      <c r="C85" s="11">
        <v>5</v>
      </c>
      <c r="D85" s="11">
        <v>653</v>
      </c>
      <c r="E85" s="11">
        <v>1218</v>
      </c>
      <c r="F85" s="11">
        <v>1175</v>
      </c>
      <c r="G85" s="11">
        <v>1561</v>
      </c>
      <c r="H85" s="11">
        <v>1812</v>
      </c>
      <c r="I85" s="11">
        <v>1684</v>
      </c>
      <c r="J85" s="11">
        <v>1462</v>
      </c>
      <c r="K85" s="11">
        <v>1074</v>
      </c>
      <c r="L85" s="11">
        <v>715</v>
      </c>
      <c r="M85" s="12">
        <v>147</v>
      </c>
      <c r="P85" s="8"/>
    </row>
    <row r="86" spans="1:16" s="12" customFormat="1" ht="13.4" customHeight="1" x14ac:dyDescent="0.25">
      <c r="A86" s="17" t="s">
        <v>132</v>
      </c>
      <c r="B86" s="8">
        <f t="shared" si="9"/>
        <v>6084</v>
      </c>
      <c r="C86" s="32">
        <v>2</v>
      </c>
      <c r="D86" s="11">
        <v>478</v>
      </c>
      <c r="E86" s="11">
        <v>729</v>
      </c>
      <c r="F86" s="11">
        <v>649</v>
      </c>
      <c r="G86" s="11">
        <v>867</v>
      </c>
      <c r="H86" s="11">
        <v>962</v>
      </c>
      <c r="I86" s="11">
        <v>860</v>
      </c>
      <c r="J86" s="11">
        <v>613</v>
      </c>
      <c r="K86" s="11">
        <v>529</v>
      </c>
      <c r="L86" s="11">
        <v>342</v>
      </c>
      <c r="M86" s="12">
        <v>53</v>
      </c>
      <c r="P86" s="8"/>
    </row>
    <row r="87" spans="1:16" s="12" customFormat="1" ht="6.75" customHeight="1" x14ac:dyDescent="0.25">
      <c r="A87" s="17"/>
      <c r="B87" s="8"/>
      <c r="C87" s="11"/>
      <c r="D87" s="11"/>
      <c r="E87" s="11"/>
      <c r="F87" s="11"/>
      <c r="G87" s="11"/>
      <c r="H87" s="11"/>
      <c r="I87" s="11"/>
      <c r="J87" s="11"/>
      <c r="K87" s="11"/>
      <c r="L87" s="11"/>
      <c r="P87" s="8"/>
    </row>
    <row r="88" spans="1:16" s="12" customFormat="1" ht="13.4" customHeight="1" x14ac:dyDescent="0.25">
      <c r="A88" s="6" t="s">
        <v>133</v>
      </c>
      <c r="B88" s="8">
        <f t="shared" ref="B88:B122" si="11">SUM(C88:M88)</f>
        <v>50751</v>
      </c>
      <c r="C88" s="8">
        <f t="shared" ref="C88:M88" si="12">SUM(C89:C97)</f>
        <v>9</v>
      </c>
      <c r="D88" s="8">
        <f t="shared" si="12"/>
        <v>2156</v>
      </c>
      <c r="E88" s="8">
        <f t="shared" si="12"/>
        <v>5701</v>
      </c>
      <c r="F88" s="8">
        <f t="shared" si="12"/>
        <v>5733</v>
      </c>
      <c r="G88" s="8">
        <f t="shared" si="12"/>
        <v>6833</v>
      </c>
      <c r="H88" s="8">
        <f t="shared" si="12"/>
        <v>7417</v>
      </c>
      <c r="I88" s="8">
        <f t="shared" si="12"/>
        <v>6797</v>
      </c>
      <c r="J88" s="8">
        <f t="shared" si="12"/>
        <v>5735</v>
      </c>
      <c r="K88" s="8">
        <f t="shared" si="12"/>
        <v>5118</v>
      </c>
      <c r="L88" s="8">
        <f t="shared" si="12"/>
        <v>4357</v>
      </c>
      <c r="M88" s="8">
        <f t="shared" si="12"/>
        <v>895</v>
      </c>
      <c r="P88" s="8"/>
    </row>
    <row r="89" spans="1:16" s="12" customFormat="1" ht="13.4" customHeight="1" x14ac:dyDescent="0.25">
      <c r="A89" s="19" t="s">
        <v>134</v>
      </c>
      <c r="B89" s="8">
        <f t="shared" si="11"/>
        <v>4537</v>
      </c>
      <c r="C89" s="32" t="s">
        <v>249</v>
      </c>
      <c r="D89" s="11">
        <v>234</v>
      </c>
      <c r="E89" s="11">
        <v>533</v>
      </c>
      <c r="F89" s="11">
        <v>539</v>
      </c>
      <c r="G89" s="11">
        <v>637</v>
      </c>
      <c r="H89" s="11">
        <v>610</v>
      </c>
      <c r="I89" s="11">
        <v>557</v>
      </c>
      <c r="J89" s="11">
        <v>517</v>
      </c>
      <c r="K89" s="11">
        <v>499</v>
      </c>
      <c r="L89" s="11">
        <v>323</v>
      </c>
      <c r="M89" s="12">
        <v>88</v>
      </c>
      <c r="P89" s="8"/>
    </row>
    <row r="90" spans="1:16" s="12" customFormat="1" ht="13.4" customHeight="1" x14ac:dyDescent="0.25">
      <c r="A90" s="19" t="s">
        <v>192</v>
      </c>
      <c r="B90" s="8">
        <f>SUM(C90:M90)</f>
        <v>3243</v>
      </c>
      <c r="C90" s="32">
        <v>1</v>
      </c>
      <c r="D90" s="11">
        <v>149</v>
      </c>
      <c r="E90" s="11">
        <v>317</v>
      </c>
      <c r="F90" s="11">
        <v>312</v>
      </c>
      <c r="G90" s="11">
        <v>396</v>
      </c>
      <c r="H90" s="11">
        <v>456</v>
      </c>
      <c r="I90" s="11">
        <v>444</v>
      </c>
      <c r="J90" s="11">
        <v>408</v>
      </c>
      <c r="K90" s="11">
        <v>384</v>
      </c>
      <c r="L90" s="11">
        <v>299</v>
      </c>
      <c r="M90" s="12">
        <v>77</v>
      </c>
      <c r="P90" s="8"/>
    </row>
    <row r="91" spans="1:16" s="12" customFormat="1" ht="13.4" customHeight="1" x14ac:dyDescent="0.25">
      <c r="A91" s="19" t="s">
        <v>137</v>
      </c>
      <c r="B91" s="8">
        <f>SUM(C91:M91)</f>
        <v>32258</v>
      </c>
      <c r="C91" s="11">
        <v>6</v>
      </c>
      <c r="D91" s="11">
        <v>1239</v>
      </c>
      <c r="E91" s="11">
        <v>3802</v>
      </c>
      <c r="F91" s="11">
        <v>3758</v>
      </c>
      <c r="G91" s="11">
        <v>4480</v>
      </c>
      <c r="H91" s="11">
        <v>4773</v>
      </c>
      <c r="I91" s="11">
        <v>4308</v>
      </c>
      <c r="J91" s="11">
        <v>3455</v>
      </c>
      <c r="K91" s="11">
        <v>3057</v>
      </c>
      <c r="L91" s="11">
        <v>2820</v>
      </c>
      <c r="M91" s="12">
        <v>560</v>
      </c>
      <c r="P91" s="8"/>
    </row>
    <row r="92" spans="1:16" s="12" customFormat="1" ht="13.4" customHeight="1" x14ac:dyDescent="0.25">
      <c r="A92" s="19" t="s">
        <v>135</v>
      </c>
      <c r="B92" s="8">
        <f t="shared" si="11"/>
        <v>1488</v>
      </c>
      <c r="C92" s="32" t="s">
        <v>249</v>
      </c>
      <c r="D92" s="11">
        <v>33</v>
      </c>
      <c r="E92" s="11">
        <v>90</v>
      </c>
      <c r="F92" s="11">
        <v>131</v>
      </c>
      <c r="G92" s="11">
        <v>176</v>
      </c>
      <c r="H92" s="11">
        <v>247</v>
      </c>
      <c r="I92" s="11">
        <v>191</v>
      </c>
      <c r="J92" s="11">
        <v>212</v>
      </c>
      <c r="K92" s="11">
        <v>186</v>
      </c>
      <c r="L92" s="11">
        <v>190</v>
      </c>
      <c r="M92" s="12">
        <v>32</v>
      </c>
      <c r="P92" s="8"/>
    </row>
    <row r="93" spans="1:16" s="12" customFormat="1" ht="13.4" customHeight="1" x14ac:dyDescent="0.25">
      <c r="A93" s="19" t="s">
        <v>136</v>
      </c>
      <c r="B93" s="8">
        <f t="shared" si="11"/>
        <v>5909</v>
      </c>
      <c r="C93" s="32">
        <v>2</v>
      </c>
      <c r="D93" s="32">
        <v>364</v>
      </c>
      <c r="E93" s="11">
        <v>641</v>
      </c>
      <c r="F93" s="11">
        <v>651</v>
      </c>
      <c r="G93" s="11">
        <v>757</v>
      </c>
      <c r="H93" s="11">
        <v>852</v>
      </c>
      <c r="I93" s="11">
        <v>851</v>
      </c>
      <c r="J93" s="11">
        <v>725</v>
      </c>
      <c r="K93" s="11">
        <v>593</v>
      </c>
      <c r="L93" s="11">
        <v>399</v>
      </c>
      <c r="M93" s="12">
        <v>74</v>
      </c>
      <c r="P93" s="8"/>
    </row>
    <row r="94" spans="1:16" s="12" customFormat="1" ht="13.4" customHeight="1" x14ac:dyDescent="0.25">
      <c r="A94" s="20" t="s">
        <v>138</v>
      </c>
      <c r="B94" s="8">
        <f t="shared" si="11"/>
        <v>820</v>
      </c>
      <c r="C94" s="32" t="s">
        <v>249</v>
      </c>
      <c r="D94" s="11">
        <v>46</v>
      </c>
      <c r="E94" s="11">
        <v>82</v>
      </c>
      <c r="F94" s="11">
        <v>90</v>
      </c>
      <c r="G94" s="11">
        <v>81</v>
      </c>
      <c r="H94" s="11">
        <v>100</v>
      </c>
      <c r="I94" s="11">
        <v>85</v>
      </c>
      <c r="J94" s="11">
        <v>88</v>
      </c>
      <c r="K94" s="11">
        <v>134</v>
      </c>
      <c r="L94" s="11">
        <v>90</v>
      </c>
      <c r="M94" s="12">
        <v>24</v>
      </c>
      <c r="P94" s="8"/>
    </row>
    <row r="95" spans="1:16" s="12" customFormat="1" ht="13.4" customHeight="1" x14ac:dyDescent="0.25">
      <c r="A95" s="19" t="s">
        <v>139</v>
      </c>
      <c r="B95" s="8">
        <f t="shared" si="11"/>
        <v>1231</v>
      </c>
      <c r="C95" s="32" t="s">
        <v>249</v>
      </c>
      <c r="D95" s="32">
        <v>36</v>
      </c>
      <c r="E95" s="11">
        <v>114</v>
      </c>
      <c r="F95" s="11">
        <v>108</v>
      </c>
      <c r="G95" s="11">
        <v>147</v>
      </c>
      <c r="H95" s="11">
        <v>173</v>
      </c>
      <c r="I95" s="11">
        <v>175</v>
      </c>
      <c r="J95" s="11">
        <v>178</v>
      </c>
      <c r="K95" s="11">
        <v>139</v>
      </c>
      <c r="L95" s="11">
        <v>140</v>
      </c>
      <c r="M95" s="12">
        <v>21</v>
      </c>
      <c r="P95" s="8"/>
    </row>
    <row r="96" spans="1:16" s="12" customFormat="1" ht="13.4" customHeight="1" x14ac:dyDescent="0.25">
      <c r="A96" s="17" t="s">
        <v>140</v>
      </c>
      <c r="B96" s="8">
        <f t="shared" si="11"/>
        <v>142</v>
      </c>
      <c r="C96" s="32" t="s">
        <v>249</v>
      </c>
      <c r="D96" s="32">
        <v>6</v>
      </c>
      <c r="E96" s="32">
        <v>16</v>
      </c>
      <c r="F96" s="11">
        <v>15</v>
      </c>
      <c r="G96" s="11">
        <v>17</v>
      </c>
      <c r="H96" s="11">
        <v>23</v>
      </c>
      <c r="I96" s="11">
        <v>19</v>
      </c>
      <c r="J96" s="11">
        <v>17</v>
      </c>
      <c r="K96" s="32">
        <v>14</v>
      </c>
      <c r="L96" s="11">
        <v>13</v>
      </c>
      <c r="M96" s="32">
        <v>2</v>
      </c>
      <c r="P96" s="8"/>
    </row>
    <row r="97" spans="1:16" s="12" customFormat="1" ht="13.4" customHeight="1" x14ac:dyDescent="0.25">
      <c r="A97" s="17" t="s">
        <v>141</v>
      </c>
      <c r="B97" s="8">
        <f t="shared" si="11"/>
        <v>1123</v>
      </c>
      <c r="C97" s="32" t="s">
        <v>249</v>
      </c>
      <c r="D97" s="32">
        <v>49</v>
      </c>
      <c r="E97" s="11">
        <v>106</v>
      </c>
      <c r="F97" s="11">
        <v>129</v>
      </c>
      <c r="G97" s="11">
        <v>142</v>
      </c>
      <c r="H97" s="11">
        <v>183</v>
      </c>
      <c r="I97" s="11">
        <v>167</v>
      </c>
      <c r="J97" s="11">
        <v>135</v>
      </c>
      <c r="K97" s="11">
        <v>112</v>
      </c>
      <c r="L97" s="11">
        <v>83</v>
      </c>
      <c r="M97" s="12">
        <v>17</v>
      </c>
      <c r="P97" s="8"/>
    </row>
    <row r="98" spans="1:16" s="12" customFormat="1" ht="7.5" customHeight="1" x14ac:dyDescent="0.25">
      <c r="A98" s="17"/>
      <c r="B98" s="8"/>
      <c r="C98" s="11"/>
      <c r="D98" s="11"/>
      <c r="E98" s="11"/>
      <c r="F98" s="11"/>
      <c r="G98" s="11"/>
      <c r="H98" s="11"/>
      <c r="I98" s="11"/>
      <c r="J98" s="11"/>
      <c r="K98" s="11"/>
      <c r="L98" s="11"/>
      <c r="P98" s="8"/>
    </row>
    <row r="99" spans="1:16" s="12" customFormat="1" ht="13.4" customHeight="1" x14ac:dyDescent="0.25">
      <c r="A99" s="6" t="s">
        <v>142</v>
      </c>
      <c r="B99" s="8">
        <f t="shared" si="11"/>
        <v>19344</v>
      </c>
      <c r="C99" s="8">
        <f t="shared" ref="C99:M99" si="13">SUM(C100:C103)</f>
        <v>8</v>
      </c>
      <c r="D99" s="8">
        <f t="shared" si="13"/>
        <v>1179</v>
      </c>
      <c r="E99" s="8">
        <f t="shared" si="13"/>
        <v>2554</v>
      </c>
      <c r="F99" s="8">
        <f t="shared" si="13"/>
        <v>2643</v>
      </c>
      <c r="G99" s="8">
        <f t="shared" si="13"/>
        <v>2799</v>
      </c>
      <c r="H99" s="8">
        <f t="shared" si="13"/>
        <v>2535</v>
      </c>
      <c r="I99" s="8">
        <f t="shared" si="13"/>
        <v>2390</v>
      </c>
      <c r="J99" s="8">
        <f t="shared" si="13"/>
        <v>2029</v>
      </c>
      <c r="K99" s="8">
        <f t="shared" si="13"/>
        <v>1695</v>
      </c>
      <c r="L99" s="8">
        <f t="shared" si="13"/>
        <v>1284</v>
      </c>
      <c r="M99" s="8">
        <f t="shared" si="13"/>
        <v>228</v>
      </c>
      <c r="P99" s="8"/>
    </row>
    <row r="100" spans="1:16" s="12" customFormat="1" ht="13.4" customHeight="1" x14ac:dyDescent="0.25">
      <c r="A100" s="17" t="s">
        <v>193</v>
      </c>
      <c r="B100" s="8">
        <f t="shared" si="11"/>
        <v>4037</v>
      </c>
      <c r="C100" s="32">
        <v>2</v>
      </c>
      <c r="D100" s="11">
        <v>230</v>
      </c>
      <c r="E100" s="11">
        <v>437</v>
      </c>
      <c r="F100" s="11">
        <v>494</v>
      </c>
      <c r="G100" s="11">
        <v>573</v>
      </c>
      <c r="H100" s="11">
        <v>548</v>
      </c>
      <c r="I100" s="11">
        <v>553</v>
      </c>
      <c r="J100" s="11">
        <v>465</v>
      </c>
      <c r="K100" s="11">
        <v>388</v>
      </c>
      <c r="L100" s="11">
        <v>294</v>
      </c>
      <c r="M100" s="12">
        <v>53</v>
      </c>
      <c r="P100" s="8"/>
    </row>
    <row r="101" spans="1:16" s="12" customFormat="1" ht="13.4" customHeight="1" x14ac:dyDescent="0.25">
      <c r="A101" s="17" t="s">
        <v>145</v>
      </c>
      <c r="B101" s="8">
        <f>SUM(C101:M101)</f>
        <v>7883</v>
      </c>
      <c r="C101" s="11">
        <v>6</v>
      </c>
      <c r="D101" s="32">
        <v>468</v>
      </c>
      <c r="E101" s="32">
        <v>1068</v>
      </c>
      <c r="F101" s="11">
        <v>1168</v>
      </c>
      <c r="G101" s="11">
        <v>1171</v>
      </c>
      <c r="H101" s="11">
        <v>1012</v>
      </c>
      <c r="I101" s="11">
        <v>921</v>
      </c>
      <c r="J101" s="11">
        <v>810</v>
      </c>
      <c r="K101" s="11">
        <v>682</v>
      </c>
      <c r="L101" s="11">
        <v>491</v>
      </c>
      <c r="M101" s="12">
        <v>86</v>
      </c>
      <c r="P101" s="8"/>
    </row>
    <row r="102" spans="1:16" s="12" customFormat="1" ht="13.4" customHeight="1" x14ac:dyDescent="0.25">
      <c r="A102" s="17" t="s">
        <v>143</v>
      </c>
      <c r="B102" s="8">
        <f>SUM(C102:M102)</f>
        <v>3788</v>
      </c>
      <c r="C102" s="32" t="s">
        <v>249</v>
      </c>
      <c r="D102" s="32">
        <v>223</v>
      </c>
      <c r="E102" s="32">
        <v>506</v>
      </c>
      <c r="F102" s="11">
        <v>486</v>
      </c>
      <c r="G102" s="11">
        <v>570</v>
      </c>
      <c r="H102" s="11">
        <v>488</v>
      </c>
      <c r="I102" s="11">
        <v>492</v>
      </c>
      <c r="J102" s="11">
        <v>383</v>
      </c>
      <c r="K102" s="11">
        <v>338</v>
      </c>
      <c r="L102" s="11">
        <v>253</v>
      </c>
      <c r="M102" s="12">
        <v>49</v>
      </c>
      <c r="P102" s="8"/>
    </row>
    <row r="103" spans="1:16" s="12" customFormat="1" ht="13.4" customHeight="1" x14ac:dyDescent="0.25">
      <c r="A103" s="17" t="s">
        <v>144</v>
      </c>
      <c r="B103" s="8">
        <f t="shared" si="11"/>
        <v>3636</v>
      </c>
      <c r="C103" s="32" t="s">
        <v>249</v>
      </c>
      <c r="D103" s="32">
        <v>258</v>
      </c>
      <c r="E103" s="32">
        <v>543</v>
      </c>
      <c r="F103" s="11">
        <v>495</v>
      </c>
      <c r="G103" s="11">
        <v>485</v>
      </c>
      <c r="H103" s="11">
        <v>487</v>
      </c>
      <c r="I103" s="11">
        <v>424</v>
      </c>
      <c r="J103" s="11">
        <v>371</v>
      </c>
      <c r="K103" s="11">
        <v>287</v>
      </c>
      <c r="L103" s="11">
        <v>246</v>
      </c>
      <c r="M103" s="12">
        <v>40</v>
      </c>
      <c r="P103" s="8"/>
    </row>
    <row r="104" spans="1:16" s="12" customFormat="1" ht="6" customHeight="1" x14ac:dyDescent="0.25">
      <c r="A104" s="17"/>
      <c r="B104" s="8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P104" s="8"/>
    </row>
    <row r="105" spans="1:16" s="12" customFormat="1" ht="13.4" customHeight="1" x14ac:dyDescent="0.25">
      <c r="A105" s="6" t="s">
        <v>146</v>
      </c>
      <c r="B105" s="8">
        <f t="shared" si="11"/>
        <v>151636</v>
      </c>
      <c r="C105" s="8">
        <f>SUM(C106:C114)</f>
        <v>14</v>
      </c>
      <c r="D105" s="8">
        <f t="shared" ref="D105:M105" si="14">SUM(D106:D114)</f>
        <v>7153</v>
      </c>
      <c r="E105" s="8">
        <f t="shared" si="14"/>
        <v>18417</v>
      </c>
      <c r="F105" s="8">
        <f t="shared" si="14"/>
        <v>17290</v>
      </c>
      <c r="G105" s="8">
        <f t="shared" si="14"/>
        <v>21514</v>
      </c>
      <c r="H105" s="8">
        <f t="shared" si="14"/>
        <v>23388</v>
      </c>
      <c r="I105" s="8">
        <f t="shared" si="14"/>
        <v>20982</v>
      </c>
      <c r="J105" s="8">
        <f t="shared" si="14"/>
        <v>16587</v>
      </c>
      <c r="K105" s="8">
        <f t="shared" si="14"/>
        <v>13709</v>
      </c>
      <c r="L105" s="8">
        <f t="shared" si="14"/>
        <v>10286</v>
      </c>
      <c r="M105" s="8">
        <f t="shared" si="14"/>
        <v>2296</v>
      </c>
      <c r="P105" s="8"/>
    </row>
    <row r="106" spans="1:16" s="12" customFormat="1" ht="13.4" customHeight="1" x14ac:dyDescent="0.25">
      <c r="A106" s="10" t="s">
        <v>147</v>
      </c>
      <c r="B106" s="8">
        <f t="shared" si="11"/>
        <v>43402</v>
      </c>
      <c r="C106" s="32" t="s">
        <v>249</v>
      </c>
      <c r="D106" s="11">
        <v>1375</v>
      </c>
      <c r="E106" s="11">
        <v>4642</v>
      </c>
      <c r="F106" s="11">
        <v>4489</v>
      </c>
      <c r="G106" s="11">
        <v>5755</v>
      </c>
      <c r="H106" s="11">
        <v>6930</v>
      </c>
      <c r="I106" s="11">
        <v>6665</v>
      </c>
      <c r="J106" s="11">
        <v>4859</v>
      </c>
      <c r="K106" s="11">
        <v>4327</v>
      </c>
      <c r="L106" s="11">
        <v>3640</v>
      </c>
      <c r="M106" s="12">
        <v>720</v>
      </c>
      <c r="P106" s="8"/>
    </row>
    <row r="107" spans="1:16" s="12" customFormat="1" ht="13.4" customHeight="1" x14ac:dyDescent="0.25">
      <c r="A107" s="10" t="s">
        <v>148</v>
      </c>
      <c r="B107" s="8">
        <f t="shared" si="11"/>
        <v>4892</v>
      </c>
      <c r="C107" s="32" t="s">
        <v>249</v>
      </c>
      <c r="D107" s="32">
        <v>307</v>
      </c>
      <c r="E107" s="11">
        <v>533</v>
      </c>
      <c r="F107" s="11">
        <v>505</v>
      </c>
      <c r="G107" s="11">
        <v>693</v>
      </c>
      <c r="H107" s="11">
        <v>792</v>
      </c>
      <c r="I107" s="11">
        <v>734</v>
      </c>
      <c r="J107" s="11">
        <v>485</v>
      </c>
      <c r="K107" s="11">
        <v>475</v>
      </c>
      <c r="L107" s="11">
        <v>313</v>
      </c>
      <c r="M107" s="12">
        <v>55</v>
      </c>
      <c r="P107" s="8"/>
    </row>
    <row r="108" spans="1:16" s="12" customFormat="1" ht="13.4" customHeight="1" x14ac:dyDescent="0.25">
      <c r="A108" s="10" t="s">
        <v>149</v>
      </c>
      <c r="B108" s="8">
        <f t="shared" si="11"/>
        <v>23647</v>
      </c>
      <c r="C108" s="32">
        <v>1</v>
      </c>
      <c r="D108" s="11">
        <v>1388</v>
      </c>
      <c r="E108" s="11">
        <v>3224</v>
      </c>
      <c r="F108" s="11">
        <v>3083</v>
      </c>
      <c r="G108" s="11">
        <v>3577</v>
      </c>
      <c r="H108" s="11">
        <v>3524</v>
      </c>
      <c r="I108" s="11">
        <v>3087</v>
      </c>
      <c r="J108" s="11">
        <v>2377</v>
      </c>
      <c r="K108" s="11">
        <v>1766</v>
      </c>
      <c r="L108" s="11">
        <v>1273</v>
      </c>
      <c r="M108" s="12">
        <v>347</v>
      </c>
      <c r="P108" s="8"/>
    </row>
    <row r="109" spans="1:16" s="12" customFormat="1" ht="13.4" customHeight="1" x14ac:dyDescent="0.25">
      <c r="A109" s="10" t="s">
        <v>150</v>
      </c>
      <c r="B109" s="8">
        <f t="shared" si="11"/>
        <v>3698</v>
      </c>
      <c r="C109" s="32">
        <v>1</v>
      </c>
      <c r="D109" s="11">
        <v>258</v>
      </c>
      <c r="E109" s="11">
        <v>479</v>
      </c>
      <c r="F109" s="11">
        <v>449</v>
      </c>
      <c r="G109" s="11">
        <v>553</v>
      </c>
      <c r="H109" s="11">
        <v>668</v>
      </c>
      <c r="I109" s="11">
        <v>454</v>
      </c>
      <c r="J109" s="11">
        <v>330</v>
      </c>
      <c r="K109" s="11">
        <v>279</v>
      </c>
      <c r="L109" s="11">
        <v>184</v>
      </c>
      <c r="M109" s="12">
        <v>43</v>
      </c>
      <c r="P109" s="8"/>
    </row>
    <row r="110" spans="1:16" s="12" customFormat="1" ht="13.4" customHeight="1" x14ac:dyDescent="0.25">
      <c r="A110" s="10" t="s">
        <v>151</v>
      </c>
      <c r="B110" s="8">
        <f t="shared" si="11"/>
        <v>28727</v>
      </c>
      <c r="C110" s="32">
        <v>4</v>
      </c>
      <c r="D110" s="11">
        <v>1359</v>
      </c>
      <c r="E110" s="11">
        <v>3424</v>
      </c>
      <c r="F110" s="11">
        <v>3276</v>
      </c>
      <c r="G110" s="11">
        <v>4085</v>
      </c>
      <c r="H110" s="11">
        <v>4726</v>
      </c>
      <c r="I110" s="11">
        <v>4125</v>
      </c>
      <c r="J110" s="11">
        <v>2999</v>
      </c>
      <c r="K110" s="11">
        <v>2635</v>
      </c>
      <c r="L110" s="11">
        <v>1684</v>
      </c>
      <c r="M110" s="12">
        <v>410</v>
      </c>
      <c r="P110" s="8"/>
    </row>
    <row r="111" spans="1:16" s="12" customFormat="1" ht="13.4" customHeight="1" x14ac:dyDescent="0.25">
      <c r="A111" s="10" t="s">
        <v>152</v>
      </c>
      <c r="B111" s="8">
        <f t="shared" si="11"/>
        <v>27277</v>
      </c>
      <c r="C111" s="11">
        <v>6</v>
      </c>
      <c r="D111" s="11">
        <v>1120</v>
      </c>
      <c r="E111" s="11">
        <v>3511</v>
      </c>
      <c r="F111" s="11">
        <v>3181</v>
      </c>
      <c r="G111" s="11">
        <v>3867</v>
      </c>
      <c r="H111" s="11">
        <v>4173</v>
      </c>
      <c r="I111" s="11">
        <v>3537</v>
      </c>
      <c r="J111" s="11">
        <v>2763</v>
      </c>
      <c r="K111" s="11">
        <v>2556</v>
      </c>
      <c r="L111" s="11">
        <v>2093</v>
      </c>
      <c r="M111" s="12">
        <v>470</v>
      </c>
      <c r="P111" s="8"/>
    </row>
    <row r="112" spans="1:16" s="12" customFormat="1" ht="13.4" customHeight="1" x14ac:dyDescent="0.25">
      <c r="A112" s="10" t="s">
        <v>153</v>
      </c>
      <c r="B112" s="8">
        <f t="shared" si="11"/>
        <v>13789</v>
      </c>
      <c r="C112" s="32">
        <v>1</v>
      </c>
      <c r="D112" s="11">
        <v>993</v>
      </c>
      <c r="E112" s="11">
        <v>1836</v>
      </c>
      <c r="F112" s="11">
        <v>1555</v>
      </c>
      <c r="G112" s="11">
        <v>2021</v>
      </c>
      <c r="H112" s="11">
        <v>1529</v>
      </c>
      <c r="I112" s="11">
        <v>1619</v>
      </c>
      <c r="J112" s="11">
        <v>2182</v>
      </c>
      <c r="K112" s="11">
        <v>1163</v>
      </c>
      <c r="L112" s="11">
        <v>736</v>
      </c>
      <c r="M112" s="12">
        <v>154</v>
      </c>
      <c r="P112" s="8"/>
    </row>
    <row r="113" spans="1:16" s="12" customFormat="1" ht="13.4" customHeight="1" x14ac:dyDescent="0.25">
      <c r="A113" s="10" t="s">
        <v>154</v>
      </c>
      <c r="B113" s="8">
        <f t="shared" si="11"/>
        <v>319</v>
      </c>
      <c r="C113" s="32" t="s">
        <v>249</v>
      </c>
      <c r="D113" s="32">
        <v>19</v>
      </c>
      <c r="E113" s="32">
        <v>32</v>
      </c>
      <c r="F113" s="11">
        <v>30</v>
      </c>
      <c r="G113" s="11">
        <v>52</v>
      </c>
      <c r="H113" s="11">
        <v>49</v>
      </c>
      <c r="I113" s="11">
        <v>35</v>
      </c>
      <c r="J113" s="11">
        <v>40</v>
      </c>
      <c r="K113" s="11">
        <v>39</v>
      </c>
      <c r="L113" s="11">
        <v>18</v>
      </c>
      <c r="M113" s="32">
        <v>5</v>
      </c>
      <c r="P113" s="8"/>
    </row>
    <row r="114" spans="1:16" s="12" customFormat="1" ht="13.4" customHeight="1" x14ac:dyDescent="0.25">
      <c r="A114" s="10" t="s">
        <v>155</v>
      </c>
      <c r="B114" s="8">
        <f t="shared" si="11"/>
        <v>5885</v>
      </c>
      <c r="C114" s="32">
        <v>1</v>
      </c>
      <c r="D114" s="11">
        <v>334</v>
      </c>
      <c r="E114" s="11">
        <v>736</v>
      </c>
      <c r="F114" s="11">
        <v>722</v>
      </c>
      <c r="G114" s="11">
        <v>911</v>
      </c>
      <c r="H114" s="11">
        <v>997</v>
      </c>
      <c r="I114" s="11">
        <v>726</v>
      </c>
      <c r="J114" s="11">
        <v>552</v>
      </c>
      <c r="K114" s="11">
        <v>469</v>
      </c>
      <c r="L114" s="11">
        <v>345</v>
      </c>
      <c r="M114" s="12">
        <v>92</v>
      </c>
      <c r="P114" s="8"/>
    </row>
    <row r="115" spans="1:16" s="12" customFormat="1" ht="6.75" customHeight="1" x14ac:dyDescent="0.25">
      <c r="A115" s="10"/>
      <c r="B115" s="8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P115" s="8"/>
    </row>
    <row r="116" spans="1:16" s="12" customFormat="1" ht="13.4" customHeight="1" x14ac:dyDescent="0.25">
      <c r="A116" s="6" t="s">
        <v>156</v>
      </c>
      <c r="B116" s="8">
        <f t="shared" si="11"/>
        <v>10177</v>
      </c>
      <c r="C116" s="33" t="s">
        <v>249</v>
      </c>
      <c r="D116" s="8">
        <f t="shared" ref="D116:M116" si="15">SUM(D117:D122)</f>
        <v>517</v>
      </c>
      <c r="E116" s="8">
        <f t="shared" si="15"/>
        <v>969</v>
      </c>
      <c r="F116" s="8">
        <f t="shared" si="15"/>
        <v>1062</v>
      </c>
      <c r="G116" s="8">
        <f t="shared" si="15"/>
        <v>1158</v>
      </c>
      <c r="H116" s="8">
        <f t="shared" si="15"/>
        <v>1387</v>
      </c>
      <c r="I116" s="8">
        <f t="shared" si="15"/>
        <v>1376</v>
      </c>
      <c r="J116" s="8">
        <f t="shared" si="15"/>
        <v>1259</v>
      </c>
      <c r="K116" s="8">
        <f t="shared" si="15"/>
        <v>1197</v>
      </c>
      <c r="L116" s="8">
        <f t="shared" si="15"/>
        <v>1040</v>
      </c>
      <c r="M116" s="8">
        <f t="shared" si="15"/>
        <v>212</v>
      </c>
      <c r="P116" s="8"/>
    </row>
    <row r="117" spans="1:16" ht="13.4" customHeight="1" x14ac:dyDescent="0.25">
      <c r="A117" s="17" t="s">
        <v>157</v>
      </c>
      <c r="B117" s="8">
        <f t="shared" si="11"/>
        <v>202</v>
      </c>
      <c r="C117" s="32" t="s">
        <v>249</v>
      </c>
      <c r="D117" s="32">
        <v>13</v>
      </c>
      <c r="E117" s="11">
        <v>9</v>
      </c>
      <c r="F117" s="11">
        <v>16</v>
      </c>
      <c r="G117" s="11">
        <v>24</v>
      </c>
      <c r="H117" s="11">
        <v>41</v>
      </c>
      <c r="I117" s="11">
        <v>29</v>
      </c>
      <c r="J117" s="11">
        <v>27</v>
      </c>
      <c r="K117" s="11">
        <v>18</v>
      </c>
      <c r="L117" s="11">
        <v>17</v>
      </c>
      <c r="M117" s="32">
        <v>8</v>
      </c>
      <c r="P117" s="8"/>
    </row>
    <row r="118" spans="1:16" ht="13.4" customHeight="1" x14ac:dyDescent="0.25">
      <c r="A118" s="17" t="s">
        <v>158</v>
      </c>
      <c r="B118" s="8">
        <f t="shared" si="11"/>
        <v>848</v>
      </c>
      <c r="C118" s="32" t="s">
        <v>249</v>
      </c>
      <c r="D118" s="32">
        <v>34</v>
      </c>
      <c r="E118" s="32">
        <v>55</v>
      </c>
      <c r="F118" s="11">
        <v>72</v>
      </c>
      <c r="G118" s="11">
        <v>104</v>
      </c>
      <c r="H118" s="11">
        <v>136</v>
      </c>
      <c r="I118" s="11">
        <v>97</v>
      </c>
      <c r="J118" s="11">
        <v>100</v>
      </c>
      <c r="K118" s="11">
        <v>126</v>
      </c>
      <c r="L118" s="11">
        <v>103</v>
      </c>
      <c r="M118" s="12">
        <v>21</v>
      </c>
      <c r="P118" s="8"/>
    </row>
    <row r="119" spans="1:16" ht="13.4" customHeight="1" x14ac:dyDescent="0.25">
      <c r="A119" s="17" t="s">
        <v>159</v>
      </c>
      <c r="B119" s="8">
        <f t="shared" si="11"/>
        <v>435</v>
      </c>
      <c r="C119" s="32" t="s">
        <v>249</v>
      </c>
      <c r="D119" s="32">
        <v>19</v>
      </c>
      <c r="E119" s="11">
        <v>37</v>
      </c>
      <c r="F119" s="11">
        <v>43</v>
      </c>
      <c r="G119" s="11">
        <v>35</v>
      </c>
      <c r="H119" s="11">
        <v>76</v>
      </c>
      <c r="I119" s="11">
        <v>70</v>
      </c>
      <c r="J119" s="11">
        <v>56</v>
      </c>
      <c r="K119" s="11">
        <v>51</v>
      </c>
      <c r="L119" s="11">
        <v>39</v>
      </c>
      <c r="M119" s="12">
        <v>9</v>
      </c>
      <c r="P119" s="8"/>
    </row>
    <row r="120" spans="1:16" ht="13.4" customHeight="1" x14ac:dyDescent="0.25">
      <c r="A120" s="17" t="s">
        <v>194</v>
      </c>
      <c r="B120" s="8">
        <f>SUM(C120:M120)</f>
        <v>4300</v>
      </c>
      <c r="C120" s="32" t="s">
        <v>249</v>
      </c>
      <c r="D120" s="11">
        <v>218</v>
      </c>
      <c r="E120" s="11">
        <v>414</v>
      </c>
      <c r="F120" s="11">
        <v>471</v>
      </c>
      <c r="G120" s="11">
        <v>468</v>
      </c>
      <c r="H120" s="11">
        <v>584</v>
      </c>
      <c r="I120" s="11">
        <v>571</v>
      </c>
      <c r="J120" s="11">
        <v>502</v>
      </c>
      <c r="K120" s="11">
        <v>523</v>
      </c>
      <c r="L120" s="11">
        <v>443</v>
      </c>
      <c r="M120" s="12">
        <v>106</v>
      </c>
      <c r="P120" s="8"/>
    </row>
    <row r="121" spans="1:16" ht="13.4" customHeight="1" x14ac:dyDescent="0.25">
      <c r="A121" s="17" t="s">
        <v>160</v>
      </c>
      <c r="B121" s="8">
        <f t="shared" si="11"/>
        <v>1331</v>
      </c>
      <c r="C121" s="32" t="s">
        <v>249</v>
      </c>
      <c r="D121" s="32">
        <v>29</v>
      </c>
      <c r="E121" s="11">
        <v>94</v>
      </c>
      <c r="F121" s="11">
        <v>120</v>
      </c>
      <c r="G121" s="11">
        <v>190</v>
      </c>
      <c r="H121" s="11">
        <v>174</v>
      </c>
      <c r="I121" s="11">
        <v>188</v>
      </c>
      <c r="J121" s="11">
        <v>162</v>
      </c>
      <c r="K121" s="11">
        <v>169</v>
      </c>
      <c r="L121" s="11">
        <v>184</v>
      </c>
      <c r="M121" s="12">
        <v>21</v>
      </c>
      <c r="P121" s="8"/>
    </row>
    <row r="122" spans="1:16" ht="13.4" customHeight="1" x14ac:dyDescent="0.25">
      <c r="A122" s="17" t="s">
        <v>161</v>
      </c>
      <c r="B122" s="8">
        <f t="shared" si="11"/>
        <v>3061</v>
      </c>
      <c r="C122" s="32" t="s">
        <v>249</v>
      </c>
      <c r="D122" s="11">
        <v>204</v>
      </c>
      <c r="E122" s="11">
        <v>360</v>
      </c>
      <c r="F122" s="11">
        <v>340</v>
      </c>
      <c r="G122" s="11">
        <v>337</v>
      </c>
      <c r="H122" s="11">
        <v>376</v>
      </c>
      <c r="I122" s="11">
        <v>421</v>
      </c>
      <c r="J122" s="11">
        <v>412</v>
      </c>
      <c r="K122" s="11">
        <v>310</v>
      </c>
      <c r="L122" s="11">
        <v>254</v>
      </c>
      <c r="M122" s="12">
        <v>47</v>
      </c>
      <c r="P122" s="8"/>
    </row>
    <row r="123" spans="1:16" ht="9.75" customHeight="1" x14ac:dyDescent="0.25">
      <c r="A123" s="17"/>
      <c r="B123" s="26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6" ht="28.5" customHeight="1" x14ac:dyDescent="0.25">
      <c r="A124" s="21"/>
      <c r="B124" s="28"/>
      <c r="C124" s="22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6" ht="19.5" customHeight="1" x14ac:dyDescent="0.25">
      <c r="A125" s="23"/>
      <c r="B125" s="26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6" ht="14.25" customHeight="1" x14ac:dyDescent="0.25">
      <c r="A126" s="24"/>
      <c r="B126" s="26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6" ht="10.5" customHeight="1" x14ac:dyDescent="0.25">
      <c r="B127" s="26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6" s="16" customFormat="1" ht="14.15" customHeight="1" x14ac:dyDescent="0.25">
      <c r="A128" s="25"/>
      <c r="B128" s="29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2:12" ht="13.4" customHeight="1" x14ac:dyDescent="0.25">
      <c r="B129" s="26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2:12" x14ac:dyDescent="0.25">
      <c r="B130" s="26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2:12" x14ac:dyDescent="0.25">
      <c r="B131" s="26"/>
      <c r="C131" s="18"/>
      <c r="D131" s="18"/>
      <c r="E131" s="18"/>
      <c r="F131" s="18"/>
      <c r="G131" s="18"/>
      <c r="H131" s="18"/>
      <c r="I131" s="18"/>
      <c r="J131" s="18"/>
      <c r="K131" s="18"/>
      <c r="L131" s="18"/>
    </row>
  </sheetData>
  <printOptions horizontalCentered="1"/>
  <pageMargins left="0.59055118110236227" right="0.59055118110236227" top="0.39370078740157483" bottom="0.39370078740157483" header="0" footer="0.78740157480314965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workbookViewId="0">
      <selection activeCell="P15" sqref="P15"/>
    </sheetView>
  </sheetViews>
  <sheetFormatPr defaultColWidth="17.54296875" defaultRowHeight="10.5" x14ac:dyDescent="0.25"/>
  <cols>
    <col min="1" max="1" width="24.54296875" style="1" customWidth="1"/>
    <col min="2" max="2" width="7.453125" style="27" customWidth="1"/>
    <col min="3" max="3" width="6.54296875" style="1" bestFit="1" customWidth="1"/>
    <col min="4" max="13" width="6" style="1" customWidth="1"/>
    <col min="14" max="14" width="10.54296875" style="1" customWidth="1"/>
    <col min="15" max="15" width="11.81640625" style="1" customWidth="1"/>
    <col min="16" max="16384" width="17.54296875" style="1"/>
  </cols>
  <sheetData>
    <row r="1" spans="1:16" s="111" customFormat="1" ht="12" customHeight="1" x14ac:dyDescent="0.25">
      <c r="A1" s="112" t="s">
        <v>243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6" s="111" customFormat="1" ht="12" customHeight="1" x14ac:dyDescent="0.25">
      <c r="A2" s="113" t="s">
        <v>244</v>
      </c>
      <c r="B2" s="112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6" s="121" customFormat="1" ht="34" customHeight="1" x14ac:dyDescent="0.25">
      <c r="A3" s="115"/>
      <c r="B3" s="116" t="s">
        <v>195</v>
      </c>
      <c r="C3" s="117" t="s">
        <v>196</v>
      </c>
      <c r="D3" s="118" t="s">
        <v>48</v>
      </c>
      <c r="E3" s="119" t="s">
        <v>38</v>
      </c>
      <c r="F3" s="119" t="s">
        <v>39</v>
      </c>
      <c r="G3" s="119" t="s">
        <v>40</v>
      </c>
      <c r="H3" s="119" t="s">
        <v>41</v>
      </c>
      <c r="I3" s="119" t="s">
        <v>42</v>
      </c>
      <c r="J3" s="119" t="s">
        <v>43</v>
      </c>
      <c r="K3" s="119" t="s">
        <v>44</v>
      </c>
      <c r="L3" s="119" t="s">
        <v>45</v>
      </c>
      <c r="M3" s="120" t="s">
        <v>46</v>
      </c>
    </row>
    <row r="4" spans="1:16" ht="7.5" customHeight="1" x14ac:dyDescent="0.25">
      <c r="A4" s="5"/>
    </row>
    <row r="5" spans="1:16" s="9" customFormat="1" ht="12.75" customHeight="1" x14ac:dyDescent="0.25">
      <c r="A5" s="6" t="s">
        <v>162</v>
      </c>
      <c r="B5" s="8">
        <f>SUM(C5:M5)</f>
        <v>215618</v>
      </c>
      <c r="C5" s="7">
        <f>SUM(C7,C17,C22,C37,C51,C74,C88,C99,C105,C116)</f>
        <v>19</v>
      </c>
      <c r="D5" s="7">
        <f t="shared" ref="D5:M5" si="0">SUM(D7,D17,D22,D37,D51,D74,D88,D99,D105,D116)</f>
        <v>9986</v>
      </c>
      <c r="E5" s="7">
        <f t="shared" si="0"/>
        <v>25045</v>
      </c>
      <c r="F5" s="7">
        <f t="shared" si="0"/>
        <v>24574</v>
      </c>
      <c r="G5" s="7">
        <f t="shared" si="0"/>
        <v>30923</v>
      </c>
      <c r="H5" s="7">
        <f t="shared" si="0"/>
        <v>33844</v>
      </c>
      <c r="I5" s="7">
        <f t="shared" si="0"/>
        <v>29947</v>
      </c>
      <c r="J5" s="7">
        <f t="shared" si="0"/>
        <v>23524</v>
      </c>
      <c r="K5" s="7">
        <f t="shared" si="0"/>
        <v>20033</v>
      </c>
      <c r="L5" s="7">
        <f t="shared" si="0"/>
        <v>15423</v>
      </c>
      <c r="M5" s="7">
        <f t="shared" si="0"/>
        <v>2300</v>
      </c>
      <c r="P5" s="8"/>
    </row>
    <row r="6" spans="1:16" s="12" customFormat="1" ht="6.75" customHeight="1" x14ac:dyDescent="0.25">
      <c r="A6" s="10"/>
      <c r="B6" s="8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P6" s="8"/>
    </row>
    <row r="7" spans="1:16" s="12" customFormat="1" ht="13.5" customHeight="1" x14ac:dyDescent="0.25">
      <c r="A7" s="13" t="s">
        <v>85</v>
      </c>
      <c r="B7" s="8">
        <f t="shared" ref="B7:B15" si="1">SUM(C7:M7)</f>
        <v>14719</v>
      </c>
      <c r="C7" s="33" t="s">
        <v>249</v>
      </c>
      <c r="D7" s="8">
        <f t="shared" ref="D7:M7" si="2">SUM(D8:D15)</f>
        <v>997</v>
      </c>
      <c r="E7" s="8">
        <f t="shared" si="2"/>
        <v>1580</v>
      </c>
      <c r="F7" s="8">
        <f t="shared" si="2"/>
        <v>1317</v>
      </c>
      <c r="G7" s="8">
        <f t="shared" si="2"/>
        <v>1765</v>
      </c>
      <c r="H7" s="8">
        <f t="shared" si="2"/>
        <v>2172</v>
      </c>
      <c r="I7" s="8">
        <f t="shared" si="2"/>
        <v>2199</v>
      </c>
      <c r="J7" s="8">
        <f t="shared" si="2"/>
        <v>1933</v>
      </c>
      <c r="K7" s="8">
        <f t="shared" si="2"/>
        <v>1537</v>
      </c>
      <c r="L7" s="8">
        <f t="shared" si="2"/>
        <v>1067</v>
      </c>
      <c r="M7" s="8">
        <f t="shared" si="2"/>
        <v>152</v>
      </c>
      <c r="P7" s="8"/>
    </row>
    <row r="8" spans="1:16" s="12" customFormat="1" ht="13.5" customHeight="1" x14ac:dyDescent="0.25">
      <c r="A8" s="10" t="s">
        <v>87</v>
      </c>
      <c r="B8" s="8">
        <f t="shared" si="1"/>
        <v>1219</v>
      </c>
      <c r="C8" s="32" t="s">
        <v>249</v>
      </c>
      <c r="D8" s="11">
        <v>81</v>
      </c>
      <c r="E8" s="11">
        <v>147</v>
      </c>
      <c r="F8" s="11">
        <v>111</v>
      </c>
      <c r="G8" s="11">
        <v>168</v>
      </c>
      <c r="H8" s="11">
        <v>143</v>
      </c>
      <c r="I8" s="11">
        <v>178</v>
      </c>
      <c r="J8" s="11">
        <v>154</v>
      </c>
      <c r="K8" s="11">
        <v>131</v>
      </c>
      <c r="L8" s="11">
        <v>94</v>
      </c>
      <c r="M8" s="12">
        <v>12</v>
      </c>
      <c r="P8" s="8"/>
    </row>
    <row r="9" spans="1:16" s="12" customFormat="1" ht="13.5" customHeight="1" x14ac:dyDescent="0.25">
      <c r="A9" s="10" t="s">
        <v>88</v>
      </c>
      <c r="B9" s="8">
        <f t="shared" si="1"/>
        <v>412</v>
      </c>
      <c r="C9" s="32" t="s">
        <v>249</v>
      </c>
      <c r="D9" s="32">
        <v>26</v>
      </c>
      <c r="E9" s="11">
        <v>40</v>
      </c>
      <c r="F9" s="11">
        <v>28</v>
      </c>
      <c r="G9" s="11">
        <v>55</v>
      </c>
      <c r="H9" s="11">
        <v>73</v>
      </c>
      <c r="I9" s="11">
        <v>76</v>
      </c>
      <c r="J9" s="11">
        <v>39</v>
      </c>
      <c r="K9" s="11">
        <v>48</v>
      </c>
      <c r="L9" s="11">
        <v>24</v>
      </c>
      <c r="M9" s="12">
        <v>3</v>
      </c>
      <c r="P9" s="8"/>
    </row>
    <row r="10" spans="1:16" s="12" customFormat="1" ht="13.5" customHeight="1" x14ac:dyDescent="0.25">
      <c r="A10" s="10" t="s">
        <v>89</v>
      </c>
      <c r="B10" s="8">
        <f t="shared" si="1"/>
        <v>555</v>
      </c>
      <c r="C10" s="32" t="s">
        <v>249</v>
      </c>
      <c r="D10" s="32">
        <v>31</v>
      </c>
      <c r="E10" s="11">
        <v>58</v>
      </c>
      <c r="F10" s="11">
        <v>52</v>
      </c>
      <c r="G10" s="11">
        <v>75</v>
      </c>
      <c r="H10" s="11">
        <v>82</v>
      </c>
      <c r="I10" s="11">
        <v>89</v>
      </c>
      <c r="J10" s="11">
        <v>91</v>
      </c>
      <c r="K10" s="11">
        <v>55</v>
      </c>
      <c r="L10" s="11">
        <v>21</v>
      </c>
      <c r="M10" s="12">
        <v>1</v>
      </c>
      <c r="P10" s="8"/>
    </row>
    <row r="11" spans="1:16" s="12" customFormat="1" ht="10.75" customHeight="1" x14ac:dyDescent="0.25">
      <c r="A11" s="10" t="s">
        <v>86</v>
      </c>
      <c r="B11" s="8">
        <f t="shared" si="1"/>
        <v>5680</v>
      </c>
      <c r="C11" s="32" t="s">
        <v>249</v>
      </c>
      <c r="D11" s="11">
        <v>276</v>
      </c>
      <c r="E11" s="11">
        <v>528</v>
      </c>
      <c r="F11" s="11">
        <v>459</v>
      </c>
      <c r="G11" s="11">
        <v>661</v>
      </c>
      <c r="H11" s="11">
        <v>811</v>
      </c>
      <c r="I11" s="11">
        <v>836</v>
      </c>
      <c r="J11" s="11">
        <v>795</v>
      </c>
      <c r="K11" s="11">
        <v>686</v>
      </c>
      <c r="L11" s="11">
        <v>547</v>
      </c>
      <c r="M11" s="12">
        <v>81</v>
      </c>
      <c r="P11" s="8"/>
    </row>
    <row r="12" spans="1:16" s="12" customFormat="1" ht="13.5" customHeight="1" x14ac:dyDescent="0.25">
      <c r="A12" s="10" t="s">
        <v>183</v>
      </c>
      <c r="B12" s="8">
        <f t="shared" si="1"/>
        <v>2911</v>
      </c>
      <c r="C12" s="32" t="s">
        <v>249</v>
      </c>
      <c r="D12" s="11">
        <v>242</v>
      </c>
      <c r="E12" s="11">
        <v>329</v>
      </c>
      <c r="F12" s="11">
        <v>303</v>
      </c>
      <c r="G12" s="11">
        <v>368</v>
      </c>
      <c r="H12" s="11">
        <v>474</v>
      </c>
      <c r="I12" s="11">
        <v>450</v>
      </c>
      <c r="J12" s="11">
        <v>387</v>
      </c>
      <c r="K12" s="11">
        <v>244</v>
      </c>
      <c r="L12" s="11">
        <v>99</v>
      </c>
      <c r="M12" s="12">
        <v>15</v>
      </c>
      <c r="P12" s="8"/>
    </row>
    <row r="13" spans="1:16" s="12" customFormat="1" ht="13.5" customHeight="1" x14ac:dyDescent="0.25">
      <c r="A13" s="10" t="s">
        <v>90</v>
      </c>
      <c r="B13" s="8">
        <f t="shared" si="1"/>
        <v>566</v>
      </c>
      <c r="C13" s="32" t="s">
        <v>249</v>
      </c>
      <c r="D13" s="32">
        <v>47</v>
      </c>
      <c r="E13" s="11">
        <v>67</v>
      </c>
      <c r="F13" s="11">
        <v>43</v>
      </c>
      <c r="G13" s="11">
        <v>53</v>
      </c>
      <c r="H13" s="11">
        <v>72</v>
      </c>
      <c r="I13" s="11">
        <v>80</v>
      </c>
      <c r="J13" s="11">
        <v>88</v>
      </c>
      <c r="K13" s="11">
        <v>60</v>
      </c>
      <c r="L13" s="11">
        <v>50</v>
      </c>
      <c r="M13" s="12">
        <v>6</v>
      </c>
      <c r="P13" s="8"/>
    </row>
    <row r="14" spans="1:16" s="12" customFormat="1" ht="13.5" customHeight="1" x14ac:dyDescent="0.25">
      <c r="A14" s="10" t="s">
        <v>91</v>
      </c>
      <c r="B14" s="8">
        <f t="shared" si="1"/>
        <v>1413</v>
      </c>
      <c r="C14" s="32" t="s">
        <v>249</v>
      </c>
      <c r="D14" s="32">
        <v>134</v>
      </c>
      <c r="E14" s="11">
        <v>195</v>
      </c>
      <c r="F14" s="11">
        <v>117</v>
      </c>
      <c r="G14" s="11">
        <v>142</v>
      </c>
      <c r="H14" s="11">
        <v>188</v>
      </c>
      <c r="I14" s="11">
        <v>192</v>
      </c>
      <c r="J14" s="11">
        <v>168</v>
      </c>
      <c r="K14" s="11">
        <v>132</v>
      </c>
      <c r="L14" s="11">
        <v>126</v>
      </c>
      <c r="M14" s="12">
        <v>19</v>
      </c>
      <c r="P14" s="8"/>
    </row>
    <row r="15" spans="1:16" s="12" customFormat="1" ht="13.5" customHeight="1" x14ac:dyDescent="0.25">
      <c r="A15" s="10" t="s">
        <v>92</v>
      </c>
      <c r="B15" s="8">
        <f t="shared" si="1"/>
        <v>1963</v>
      </c>
      <c r="C15" s="32" t="s">
        <v>249</v>
      </c>
      <c r="D15" s="11">
        <v>160</v>
      </c>
      <c r="E15" s="11">
        <v>216</v>
      </c>
      <c r="F15" s="11">
        <v>204</v>
      </c>
      <c r="G15" s="11">
        <v>243</v>
      </c>
      <c r="H15" s="11">
        <v>329</v>
      </c>
      <c r="I15" s="11">
        <v>298</v>
      </c>
      <c r="J15" s="11">
        <v>211</v>
      </c>
      <c r="K15" s="11">
        <v>181</v>
      </c>
      <c r="L15" s="11">
        <v>106</v>
      </c>
      <c r="M15" s="12">
        <v>15</v>
      </c>
      <c r="P15" s="8"/>
    </row>
    <row r="16" spans="1:16" s="12" customFormat="1" ht="6" customHeight="1" x14ac:dyDescent="0.25">
      <c r="A16" s="10"/>
      <c r="B16" s="8"/>
      <c r="C16" s="11"/>
      <c r="D16" s="11"/>
      <c r="E16" s="11"/>
      <c r="F16" s="11"/>
      <c r="G16" s="11"/>
      <c r="H16" s="11"/>
      <c r="I16" s="11"/>
      <c r="J16" s="11"/>
      <c r="K16" s="11"/>
      <c r="L16" s="11"/>
      <c r="P16" s="8"/>
    </row>
    <row r="17" spans="1:16" s="16" customFormat="1" ht="13.5" customHeight="1" x14ac:dyDescent="0.25">
      <c r="A17" s="14" t="s">
        <v>93</v>
      </c>
      <c r="B17" s="8">
        <f>SUM(C17:M17)</f>
        <v>2556</v>
      </c>
      <c r="C17" s="33" t="s">
        <v>249</v>
      </c>
      <c r="D17" s="8">
        <f t="shared" ref="D17:M17" si="3">SUM(D18:D20)</f>
        <v>167</v>
      </c>
      <c r="E17" s="8">
        <f t="shared" si="3"/>
        <v>286</v>
      </c>
      <c r="F17" s="8">
        <f t="shared" si="3"/>
        <v>249</v>
      </c>
      <c r="G17" s="8">
        <f t="shared" si="3"/>
        <v>338</v>
      </c>
      <c r="H17" s="8">
        <f t="shared" si="3"/>
        <v>352</v>
      </c>
      <c r="I17" s="8">
        <f t="shared" si="3"/>
        <v>358</v>
      </c>
      <c r="J17" s="8">
        <f t="shared" si="3"/>
        <v>278</v>
      </c>
      <c r="K17" s="8">
        <f t="shared" si="3"/>
        <v>266</v>
      </c>
      <c r="L17" s="8">
        <f t="shared" si="3"/>
        <v>229</v>
      </c>
      <c r="M17" s="8">
        <f t="shared" si="3"/>
        <v>33</v>
      </c>
      <c r="P17" s="8"/>
    </row>
    <row r="18" spans="1:16" s="12" customFormat="1" ht="13.5" customHeight="1" x14ac:dyDescent="0.25">
      <c r="A18" s="17" t="s">
        <v>94</v>
      </c>
      <c r="B18" s="8">
        <f>SUM(C18:M18)</f>
        <v>224</v>
      </c>
      <c r="C18" s="32" t="s">
        <v>249</v>
      </c>
      <c r="D18" s="32">
        <v>14</v>
      </c>
      <c r="E18" s="11">
        <v>25</v>
      </c>
      <c r="F18" s="11">
        <v>26</v>
      </c>
      <c r="G18" s="11">
        <v>33</v>
      </c>
      <c r="H18" s="32">
        <v>29</v>
      </c>
      <c r="I18" s="11">
        <v>39</v>
      </c>
      <c r="J18" s="11">
        <v>21</v>
      </c>
      <c r="K18" s="32">
        <v>18</v>
      </c>
      <c r="L18" s="11">
        <v>16</v>
      </c>
      <c r="M18" s="32">
        <v>3</v>
      </c>
      <c r="P18" s="8"/>
    </row>
    <row r="19" spans="1:16" s="12" customFormat="1" ht="13.5" customHeight="1" x14ac:dyDescent="0.25">
      <c r="A19" s="17" t="s">
        <v>95</v>
      </c>
      <c r="B19" s="8">
        <f>SUM(C19:M19)</f>
        <v>864</v>
      </c>
      <c r="C19" s="32" t="s">
        <v>249</v>
      </c>
      <c r="D19" s="11">
        <v>77</v>
      </c>
      <c r="E19" s="11">
        <v>101</v>
      </c>
      <c r="F19" s="11">
        <v>90</v>
      </c>
      <c r="G19" s="11">
        <v>116</v>
      </c>
      <c r="H19" s="11">
        <v>124</v>
      </c>
      <c r="I19" s="11">
        <v>94</v>
      </c>
      <c r="J19" s="11">
        <v>81</v>
      </c>
      <c r="K19" s="11">
        <v>99</v>
      </c>
      <c r="L19" s="11">
        <v>70</v>
      </c>
      <c r="M19" s="12">
        <v>12</v>
      </c>
      <c r="P19" s="8"/>
    </row>
    <row r="20" spans="1:16" s="12" customFormat="1" ht="13.5" customHeight="1" x14ac:dyDescent="0.25">
      <c r="A20" s="17" t="s">
        <v>96</v>
      </c>
      <c r="B20" s="8">
        <f>SUM(C20:M20)</f>
        <v>1468</v>
      </c>
      <c r="C20" s="32" t="s">
        <v>249</v>
      </c>
      <c r="D20" s="11">
        <v>76</v>
      </c>
      <c r="E20" s="11">
        <v>160</v>
      </c>
      <c r="F20" s="11">
        <v>133</v>
      </c>
      <c r="G20" s="11">
        <v>189</v>
      </c>
      <c r="H20" s="11">
        <v>199</v>
      </c>
      <c r="I20" s="11">
        <v>225</v>
      </c>
      <c r="J20" s="11">
        <v>176</v>
      </c>
      <c r="K20" s="11">
        <v>149</v>
      </c>
      <c r="L20" s="11">
        <v>143</v>
      </c>
      <c r="M20" s="12">
        <v>18</v>
      </c>
      <c r="P20" s="8"/>
    </row>
    <row r="21" spans="1:16" s="12" customFormat="1" ht="6.75" customHeight="1" x14ac:dyDescent="0.25">
      <c r="A21" s="10"/>
      <c r="B21" s="8"/>
      <c r="C21" s="11"/>
      <c r="D21" s="11"/>
      <c r="E21" s="11"/>
      <c r="F21" s="11"/>
      <c r="G21" s="11"/>
      <c r="H21" s="11"/>
      <c r="I21" s="11"/>
      <c r="J21" s="11"/>
      <c r="K21" s="11"/>
      <c r="L21" s="11"/>
      <c r="P21" s="8"/>
    </row>
    <row r="22" spans="1:16" s="12" customFormat="1" ht="13.5" customHeight="1" x14ac:dyDescent="0.25">
      <c r="A22" s="6" t="s">
        <v>97</v>
      </c>
      <c r="B22" s="8">
        <f t="shared" ref="B22:B35" si="4">SUM(C22:M22)</f>
        <v>36947</v>
      </c>
      <c r="C22" s="8">
        <f t="shared" ref="C22:M22" si="5">SUM(C23:C35)</f>
        <v>3</v>
      </c>
      <c r="D22" s="8">
        <f t="shared" si="5"/>
        <v>1841</v>
      </c>
      <c r="E22" s="8">
        <f t="shared" si="5"/>
        <v>4025</v>
      </c>
      <c r="F22" s="8">
        <f t="shared" si="5"/>
        <v>4315</v>
      </c>
      <c r="G22" s="8">
        <f t="shared" si="5"/>
        <v>5598</v>
      </c>
      <c r="H22" s="8">
        <f t="shared" si="5"/>
        <v>6029</v>
      </c>
      <c r="I22" s="8">
        <f t="shared" si="5"/>
        <v>5022</v>
      </c>
      <c r="J22" s="8">
        <f t="shared" si="5"/>
        <v>3955</v>
      </c>
      <c r="K22" s="8">
        <f t="shared" si="5"/>
        <v>3322</v>
      </c>
      <c r="L22" s="8">
        <f t="shared" si="5"/>
        <v>2535</v>
      </c>
      <c r="M22" s="8">
        <f t="shared" si="5"/>
        <v>302</v>
      </c>
      <c r="P22" s="8"/>
    </row>
    <row r="23" spans="1:16" s="12" customFormat="1" ht="13.5" customHeight="1" x14ac:dyDescent="0.25">
      <c r="A23" s="17" t="s">
        <v>98</v>
      </c>
      <c r="B23" s="8">
        <f t="shared" si="4"/>
        <v>1297</v>
      </c>
      <c r="C23" s="32" t="s">
        <v>249</v>
      </c>
      <c r="D23" s="11">
        <v>20</v>
      </c>
      <c r="E23" s="11">
        <v>89</v>
      </c>
      <c r="F23" s="11">
        <v>130</v>
      </c>
      <c r="G23" s="11">
        <v>205</v>
      </c>
      <c r="H23" s="11">
        <v>230</v>
      </c>
      <c r="I23" s="11">
        <v>177</v>
      </c>
      <c r="J23" s="11">
        <v>169</v>
      </c>
      <c r="K23" s="11">
        <v>132</v>
      </c>
      <c r="L23" s="11">
        <v>134</v>
      </c>
      <c r="M23" s="12">
        <v>11</v>
      </c>
      <c r="P23" s="8"/>
    </row>
    <row r="24" spans="1:16" s="12" customFormat="1" ht="13.5" customHeight="1" x14ac:dyDescent="0.25">
      <c r="A24" s="17" t="s">
        <v>99</v>
      </c>
      <c r="B24" s="8">
        <f t="shared" si="4"/>
        <v>357</v>
      </c>
      <c r="C24" s="32" t="s">
        <v>249</v>
      </c>
      <c r="D24" s="32">
        <v>21</v>
      </c>
      <c r="E24" s="11">
        <v>41</v>
      </c>
      <c r="F24" s="11">
        <v>39</v>
      </c>
      <c r="G24" s="11">
        <v>54</v>
      </c>
      <c r="H24" s="11">
        <v>61</v>
      </c>
      <c r="I24" s="11">
        <v>41</v>
      </c>
      <c r="J24" s="11">
        <v>43</v>
      </c>
      <c r="K24" s="11">
        <v>27</v>
      </c>
      <c r="L24" s="11">
        <v>27</v>
      </c>
      <c r="M24" s="141">
        <v>3</v>
      </c>
      <c r="P24" s="8"/>
    </row>
    <row r="25" spans="1:16" s="12" customFormat="1" ht="13.5" customHeight="1" x14ac:dyDescent="0.25">
      <c r="A25" s="17" t="s">
        <v>184</v>
      </c>
      <c r="B25" s="8">
        <f t="shared" si="4"/>
        <v>735</v>
      </c>
      <c r="C25" s="32" t="s">
        <v>249</v>
      </c>
      <c r="D25" s="11">
        <v>39</v>
      </c>
      <c r="E25" s="11">
        <v>89</v>
      </c>
      <c r="F25" s="11">
        <v>102</v>
      </c>
      <c r="G25" s="11">
        <v>133</v>
      </c>
      <c r="H25" s="11">
        <v>115</v>
      </c>
      <c r="I25" s="11">
        <v>79</v>
      </c>
      <c r="J25" s="11">
        <v>86</v>
      </c>
      <c r="K25" s="11">
        <v>60</v>
      </c>
      <c r="L25" s="11">
        <v>29</v>
      </c>
      <c r="M25" s="12">
        <v>3</v>
      </c>
      <c r="P25" s="8"/>
    </row>
    <row r="26" spans="1:16" s="12" customFormat="1" ht="13.5" customHeight="1" x14ac:dyDescent="0.25">
      <c r="A26" s="17" t="s">
        <v>185</v>
      </c>
      <c r="B26" s="8">
        <f t="shared" si="4"/>
        <v>4114</v>
      </c>
      <c r="C26" s="32">
        <v>1</v>
      </c>
      <c r="D26" s="11">
        <v>284</v>
      </c>
      <c r="E26" s="11">
        <v>458</v>
      </c>
      <c r="F26" s="11">
        <v>492</v>
      </c>
      <c r="G26" s="11">
        <v>626</v>
      </c>
      <c r="H26" s="11">
        <v>711</v>
      </c>
      <c r="I26" s="11">
        <v>562</v>
      </c>
      <c r="J26" s="11">
        <v>464</v>
      </c>
      <c r="K26" s="11">
        <v>317</v>
      </c>
      <c r="L26" s="11">
        <v>179</v>
      </c>
      <c r="M26" s="12">
        <v>20</v>
      </c>
      <c r="P26" s="8"/>
    </row>
    <row r="27" spans="1:16" s="12" customFormat="1" ht="13.5" customHeight="1" x14ac:dyDescent="0.25">
      <c r="A27" s="17" t="s">
        <v>186</v>
      </c>
      <c r="B27" s="8">
        <f t="shared" si="4"/>
        <v>3300</v>
      </c>
      <c r="C27" s="32" t="s">
        <v>249</v>
      </c>
      <c r="D27" s="11">
        <v>252</v>
      </c>
      <c r="E27" s="11">
        <v>430</v>
      </c>
      <c r="F27" s="11">
        <v>392</v>
      </c>
      <c r="G27" s="11">
        <v>496</v>
      </c>
      <c r="H27" s="11">
        <v>483</v>
      </c>
      <c r="I27" s="11">
        <v>438</v>
      </c>
      <c r="J27" s="11">
        <v>359</v>
      </c>
      <c r="K27" s="11">
        <v>287</v>
      </c>
      <c r="L27" s="11">
        <v>151</v>
      </c>
      <c r="M27" s="12">
        <v>12</v>
      </c>
      <c r="P27" s="8"/>
    </row>
    <row r="28" spans="1:16" s="12" customFormat="1" ht="13.5" customHeight="1" x14ac:dyDescent="0.25">
      <c r="A28" s="17" t="s">
        <v>187</v>
      </c>
      <c r="B28" s="8">
        <f t="shared" si="4"/>
        <v>2099</v>
      </c>
      <c r="C28" s="32" t="s">
        <v>249</v>
      </c>
      <c r="D28" s="11">
        <v>120</v>
      </c>
      <c r="E28" s="11">
        <v>243</v>
      </c>
      <c r="F28" s="11">
        <v>256</v>
      </c>
      <c r="G28" s="11">
        <v>356</v>
      </c>
      <c r="H28" s="11">
        <v>368</v>
      </c>
      <c r="I28" s="11">
        <v>284</v>
      </c>
      <c r="J28" s="11">
        <v>204</v>
      </c>
      <c r="K28" s="11">
        <v>149</v>
      </c>
      <c r="L28" s="11">
        <v>111</v>
      </c>
      <c r="M28" s="12">
        <v>8</v>
      </c>
      <c r="P28" s="8"/>
    </row>
    <row r="29" spans="1:16" s="12" customFormat="1" ht="13.5" customHeight="1" x14ac:dyDescent="0.25">
      <c r="A29" s="17" t="s">
        <v>105</v>
      </c>
      <c r="B29" s="8">
        <f t="shared" si="4"/>
        <v>15559</v>
      </c>
      <c r="C29" s="32" t="s">
        <v>249</v>
      </c>
      <c r="D29" s="11">
        <v>580</v>
      </c>
      <c r="E29" s="11">
        <v>1625</v>
      </c>
      <c r="F29" s="11">
        <v>1739</v>
      </c>
      <c r="G29" s="11">
        <v>2188</v>
      </c>
      <c r="H29" s="11">
        <v>2426</v>
      </c>
      <c r="I29" s="11">
        <v>2153</v>
      </c>
      <c r="J29" s="11">
        <v>1675</v>
      </c>
      <c r="K29" s="11">
        <v>1587</v>
      </c>
      <c r="L29" s="11">
        <v>1395</v>
      </c>
      <c r="M29" s="12">
        <v>191</v>
      </c>
      <c r="P29" s="8"/>
    </row>
    <row r="30" spans="1:16" s="12" customFormat="1" ht="13.5" customHeight="1" x14ac:dyDescent="0.25">
      <c r="A30" s="17" t="s">
        <v>188</v>
      </c>
      <c r="B30" s="8">
        <f t="shared" si="4"/>
        <v>3625</v>
      </c>
      <c r="C30" s="32">
        <v>1</v>
      </c>
      <c r="D30" s="11">
        <v>200</v>
      </c>
      <c r="E30" s="11">
        <v>441</v>
      </c>
      <c r="F30" s="11">
        <v>510</v>
      </c>
      <c r="G30" s="11">
        <v>632</v>
      </c>
      <c r="H30" s="11">
        <v>622</v>
      </c>
      <c r="I30" s="11">
        <v>464</v>
      </c>
      <c r="J30" s="11">
        <v>330</v>
      </c>
      <c r="K30" s="11">
        <v>246</v>
      </c>
      <c r="L30" s="11">
        <v>160</v>
      </c>
      <c r="M30" s="12">
        <v>19</v>
      </c>
      <c r="P30" s="8"/>
    </row>
    <row r="31" spans="1:16" s="12" customFormat="1" ht="13.5" customHeight="1" x14ac:dyDescent="0.25">
      <c r="A31" s="17" t="s">
        <v>100</v>
      </c>
      <c r="B31" s="8">
        <f t="shared" si="4"/>
        <v>1483</v>
      </c>
      <c r="C31" s="32" t="s">
        <v>249</v>
      </c>
      <c r="D31" s="11">
        <v>117</v>
      </c>
      <c r="E31" s="11">
        <v>192</v>
      </c>
      <c r="F31" s="11">
        <v>180</v>
      </c>
      <c r="G31" s="11">
        <v>238</v>
      </c>
      <c r="H31" s="11">
        <v>244</v>
      </c>
      <c r="I31" s="11">
        <v>187</v>
      </c>
      <c r="J31" s="11">
        <v>140</v>
      </c>
      <c r="K31" s="11">
        <v>103</v>
      </c>
      <c r="L31" s="11">
        <v>76</v>
      </c>
      <c r="M31" s="12">
        <v>6</v>
      </c>
      <c r="P31" s="8"/>
    </row>
    <row r="32" spans="1:16" s="12" customFormat="1" ht="13.5" customHeight="1" x14ac:dyDescent="0.25">
      <c r="A32" s="17" t="s">
        <v>101</v>
      </c>
      <c r="B32" s="8">
        <f t="shared" si="4"/>
        <v>541</v>
      </c>
      <c r="C32" s="32" t="s">
        <v>249</v>
      </c>
      <c r="D32" s="32">
        <v>21</v>
      </c>
      <c r="E32" s="11">
        <v>34</v>
      </c>
      <c r="F32" s="11">
        <v>54</v>
      </c>
      <c r="G32" s="11">
        <v>79</v>
      </c>
      <c r="H32" s="11">
        <v>84</v>
      </c>
      <c r="I32" s="11">
        <v>82</v>
      </c>
      <c r="J32" s="11">
        <v>61</v>
      </c>
      <c r="K32" s="11">
        <v>75</v>
      </c>
      <c r="L32" s="11">
        <v>46</v>
      </c>
      <c r="M32" s="12">
        <v>5</v>
      </c>
      <c r="P32" s="8"/>
    </row>
    <row r="33" spans="1:16" s="12" customFormat="1" ht="13.5" customHeight="1" x14ac:dyDescent="0.25">
      <c r="A33" s="17" t="s">
        <v>102</v>
      </c>
      <c r="B33" s="8">
        <f t="shared" si="4"/>
        <v>3526</v>
      </c>
      <c r="C33" s="32">
        <v>1</v>
      </c>
      <c r="D33" s="11">
        <v>165</v>
      </c>
      <c r="E33" s="11">
        <v>352</v>
      </c>
      <c r="F33" s="11">
        <v>389</v>
      </c>
      <c r="G33" s="11">
        <v>543</v>
      </c>
      <c r="H33" s="11">
        <v>626</v>
      </c>
      <c r="I33" s="11">
        <v>519</v>
      </c>
      <c r="J33" s="11">
        <v>384</v>
      </c>
      <c r="K33" s="11">
        <v>307</v>
      </c>
      <c r="L33" s="11">
        <v>216</v>
      </c>
      <c r="M33" s="12">
        <v>24</v>
      </c>
      <c r="P33" s="8"/>
    </row>
    <row r="34" spans="1:16" s="12" customFormat="1" ht="13.5" customHeight="1" x14ac:dyDescent="0.25">
      <c r="A34" s="17" t="s">
        <v>103</v>
      </c>
      <c r="B34" s="8">
        <f t="shared" si="4"/>
        <v>166</v>
      </c>
      <c r="C34" s="32" t="s">
        <v>249</v>
      </c>
      <c r="D34" s="11">
        <v>8</v>
      </c>
      <c r="E34" s="11">
        <v>17</v>
      </c>
      <c r="F34" s="11">
        <v>17</v>
      </c>
      <c r="G34" s="11">
        <v>25</v>
      </c>
      <c r="H34" s="11">
        <v>32</v>
      </c>
      <c r="I34" s="11">
        <v>20</v>
      </c>
      <c r="J34" s="11">
        <v>22</v>
      </c>
      <c r="K34" s="11">
        <v>18</v>
      </c>
      <c r="L34" s="11">
        <v>7</v>
      </c>
      <c r="M34" s="32" t="s">
        <v>249</v>
      </c>
      <c r="P34" s="8"/>
    </row>
    <row r="35" spans="1:16" s="12" customFormat="1" ht="13.5" customHeight="1" x14ac:dyDescent="0.25">
      <c r="A35" s="17" t="s">
        <v>104</v>
      </c>
      <c r="B35" s="8">
        <f t="shared" si="4"/>
        <v>145</v>
      </c>
      <c r="C35" s="32" t="s">
        <v>249</v>
      </c>
      <c r="D35" s="11">
        <v>14</v>
      </c>
      <c r="E35" s="32">
        <v>14</v>
      </c>
      <c r="F35" s="11">
        <v>15</v>
      </c>
      <c r="G35" s="11">
        <v>23</v>
      </c>
      <c r="H35" s="11">
        <v>27</v>
      </c>
      <c r="I35" s="11">
        <v>16</v>
      </c>
      <c r="J35" s="11">
        <v>18</v>
      </c>
      <c r="K35" s="32">
        <v>14</v>
      </c>
      <c r="L35" s="11">
        <v>4</v>
      </c>
      <c r="M35" s="32" t="s">
        <v>249</v>
      </c>
      <c r="O35" s="11"/>
      <c r="P35" s="8"/>
    </row>
    <row r="36" spans="1:16" s="12" customFormat="1" ht="6" customHeight="1" x14ac:dyDescent="0.25">
      <c r="A36" s="17"/>
      <c r="B36" s="8"/>
      <c r="C36" s="11"/>
      <c r="D36" s="11"/>
      <c r="E36" s="11"/>
      <c r="F36" s="11"/>
      <c r="G36" s="11"/>
      <c r="H36" s="11"/>
      <c r="I36" s="11"/>
      <c r="J36" s="11"/>
      <c r="K36" s="11"/>
      <c r="L36" s="11"/>
      <c r="P36" s="8"/>
    </row>
    <row r="37" spans="1:16" s="12" customFormat="1" ht="13.5" customHeight="1" x14ac:dyDescent="0.25">
      <c r="A37" s="6" t="s">
        <v>106</v>
      </c>
      <c r="B37" s="8">
        <f t="shared" ref="B37:B49" si="6">SUM(C37:M37)</f>
        <v>31235</v>
      </c>
      <c r="C37" s="8">
        <f t="shared" ref="C37:M37" si="7">SUM(C38:C49)</f>
        <v>6</v>
      </c>
      <c r="D37" s="8">
        <f t="shared" si="7"/>
        <v>1903</v>
      </c>
      <c r="E37" s="8">
        <f t="shared" si="7"/>
        <v>3728</v>
      </c>
      <c r="F37" s="8">
        <f t="shared" si="7"/>
        <v>3634</v>
      </c>
      <c r="G37" s="8">
        <f t="shared" si="7"/>
        <v>4659</v>
      </c>
      <c r="H37" s="8">
        <f t="shared" si="7"/>
        <v>4775</v>
      </c>
      <c r="I37" s="8">
        <f t="shared" si="7"/>
        <v>4248</v>
      </c>
      <c r="J37" s="8">
        <f t="shared" si="7"/>
        <v>3257</v>
      </c>
      <c r="K37" s="8">
        <f t="shared" si="7"/>
        <v>2785</v>
      </c>
      <c r="L37" s="8">
        <f t="shared" si="7"/>
        <v>2008</v>
      </c>
      <c r="M37" s="8">
        <f t="shared" si="7"/>
        <v>232</v>
      </c>
      <c r="P37" s="8"/>
    </row>
    <row r="38" spans="1:16" s="12" customFormat="1" ht="13.5" customHeight="1" x14ac:dyDescent="0.25">
      <c r="A38" s="10" t="s">
        <v>107</v>
      </c>
      <c r="B38" s="8">
        <f t="shared" si="6"/>
        <v>814</v>
      </c>
      <c r="C38" s="32" t="s">
        <v>249</v>
      </c>
      <c r="D38" s="32">
        <v>25</v>
      </c>
      <c r="E38" s="11">
        <v>80</v>
      </c>
      <c r="F38" s="11">
        <v>93</v>
      </c>
      <c r="G38" s="11">
        <v>147</v>
      </c>
      <c r="H38" s="11">
        <v>148</v>
      </c>
      <c r="I38" s="11">
        <v>105</v>
      </c>
      <c r="J38" s="11">
        <v>88</v>
      </c>
      <c r="K38" s="11">
        <v>74</v>
      </c>
      <c r="L38" s="11">
        <v>47</v>
      </c>
      <c r="M38" s="12">
        <v>7</v>
      </c>
      <c r="P38" s="8"/>
    </row>
    <row r="39" spans="1:16" s="12" customFormat="1" ht="13.5" customHeight="1" x14ac:dyDescent="0.25">
      <c r="A39" s="10" t="s">
        <v>189</v>
      </c>
      <c r="B39" s="8">
        <f t="shared" si="6"/>
        <v>460</v>
      </c>
      <c r="C39" s="32" t="s">
        <v>249</v>
      </c>
      <c r="D39" s="11">
        <v>17</v>
      </c>
      <c r="E39" s="32">
        <v>66</v>
      </c>
      <c r="F39" s="11">
        <v>62</v>
      </c>
      <c r="G39" s="11">
        <v>60</v>
      </c>
      <c r="H39" s="11">
        <v>74</v>
      </c>
      <c r="I39" s="11">
        <v>64</v>
      </c>
      <c r="J39" s="11">
        <v>46</v>
      </c>
      <c r="K39" s="32">
        <v>42</v>
      </c>
      <c r="L39" s="11">
        <v>25</v>
      </c>
      <c r="M39" s="32">
        <v>4</v>
      </c>
      <c r="P39" s="8"/>
    </row>
    <row r="40" spans="1:16" s="12" customFormat="1" ht="13.5" customHeight="1" x14ac:dyDescent="0.25">
      <c r="A40" s="10" t="s">
        <v>190</v>
      </c>
      <c r="B40" s="8">
        <f t="shared" si="6"/>
        <v>4008</v>
      </c>
      <c r="C40" s="32" t="s">
        <v>249</v>
      </c>
      <c r="D40" s="32">
        <v>238</v>
      </c>
      <c r="E40" s="11">
        <v>511</v>
      </c>
      <c r="F40" s="11">
        <v>478</v>
      </c>
      <c r="G40" s="11">
        <v>580</v>
      </c>
      <c r="H40" s="11">
        <v>664</v>
      </c>
      <c r="I40" s="11">
        <v>607</v>
      </c>
      <c r="J40" s="11">
        <v>427</v>
      </c>
      <c r="K40" s="11">
        <v>317</v>
      </c>
      <c r="L40" s="11">
        <v>171</v>
      </c>
      <c r="M40" s="12">
        <v>15</v>
      </c>
      <c r="P40" s="8"/>
    </row>
    <row r="41" spans="1:16" s="12" customFormat="1" ht="13.5" customHeight="1" x14ac:dyDescent="0.25">
      <c r="A41" s="10" t="s">
        <v>115</v>
      </c>
      <c r="B41" s="8">
        <f t="shared" si="6"/>
        <v>10279</v>
      </c>
      <c r="C41" s="11">
        <v>1</v>
      </c>
      <c r="D41" s="11">
        <v>433</v>
      </c>
      <c r="E41" s="11">
        <v>1024</v>
      </c>
      <c r="F41" s="11">
        <v>1136</v>
      </c>
      <c r="G41" s="11">
        <v>1543</v>
      </c>
      <c r="H41" s="11">
        <v>1570</v>
      </c>
      <c r="I41" s="11">
        <v>1387</v>
      </c>
      <c r="J41" s="11">
        <v>1115</v>
      </c>
      <c r="K41" s="11">
        <v>1035</v>
      </c>
      <c r="L41" s="11">
        <v>921</v>
      </c>
      <c r="M41" s="12">
        <v>114</v>
      </c>
      <c r="P41" s="8"/>
    </row>
    <row r="42" spans="1:16" s="12" customFormat="1" ht="13.5" customHeight="1" x14ac:dyDescent="0.25">
      <c r="A42" s="10" t="s">
        <v>108</v>
      </c>
      <c r="B42" s="8">
        <f t="shared" si="6"/>
        <v>2049</v>
      </c>
      <c r="C42" s="32" t="s">
        <v>249</v>
      </c>
      <c r="D42" s="11">
        <v>82</v>
      </c>
      <c r="E42" s="11">
        <v>217</v>
      </c>
      <c r="F42" s="11">
        <v>207</v>
      </c>
      <c r="G42" s="11">
        <v>324</v>
      </c>
      <c r="H42" s="11">
        <v>328</v>
      </c>
      <c r="I42" s="11">
        <v>288</v>
      </c>
      <c r="J42" s="11">
        <v>202</v>
      </c>
      <c r="K42" s="11">
        <v>223</v>
      </c>
      <c r="L42" s="11">
        <v>164</v>
      </c>
      <c r="M42" s="12">
        <v>14</v>
      </c>
      <c r="P42" s="8"/>
    </row>
    <row r="43" spans="1:16" s="12" customFormat="1" ht="13.5" customHeight="1" x14ac:dyDescent="0.25">
      <c r="A43" s="10" t="s">
        <v>109</v>
      </c>
      <c r="B43" s="8">
        <f t="shared" si="6"/>
        <v>1800</v>
      </c>
      <c r="C43" s="32">
        <v>1</v>
      </c>
      <c r="D43" s="11">
        <v>158</v>
      </c>
      <c r="E43" s="11">
        <v>239</v>
      </c>
      <c r="F43" s="11">
        <v>207</v>
      </c>
      <c r="G43" s="11">
        <v>283</v>
      </c>
      <c r="H43" s="11">
        <v>236</v>
      </c>
      <c r="I43" s="11">
        <v>219</v>
      </c>
      <c r="J43" s="11">
        <v>177</v>
      </c>
      <c r="K43" s="11">
        <v>162</v>
      </c>
      <c r="L43" s="11">
        <v>102</v>
      </c>
      <c r="M43" s="12">
        <v>16</v>
      </c>
      <c r="P43" s="8"/>
    </row>
    <row r="44" spans="1:16" s="12" customFormat="1" ht="13.5" customHeight="1" x14ac:dyDescent="0.25">
      <c r="A44" s="10" t="s">
        <v>110</v>
      </c>
      <c r="B44" s="8">
        <f t="shared" si="6"/>
        <v>782</v>
      </c>
      <c r="C44" s="32" t="s">
        <v>249</v>
      </c>
      <c r="D44" s="11">
        <v>51</v>
      </c>
      <c r="E44" s="11">
        <v>90</v>
      </c>
      <c r="F44" s="11">
        <v>104</v>
      </c>
      <c r="G44" s="11">
        <v>110</v>
      </c>
      <c r="H44" s="11">
        <v>118</v>
      </c>
      <c r="I44" s="11">
        <v>105</v>
      </c>
      <c r="J44" s="11">
        <v>85</v>
      </c>
      <c r="K44" s="11">
        <v>64</v>
      </c>
      <c r="L44" s="11">
        <v>51</v>
      </c>
      <c r="M44" s="12">
        <v>4</v>
      </c>
      <c r="P44" s="8"/>
    </row>
    <row r="45" spans="1:16" s="12" customFormat="1" ht="13.5" customHeight="1" x14ac:dyDescent="0.25">
      <c r="A45" s="10" t="s">
        <v>111</v>
      </c>
      <c r="B45" s="8">
        <f t="shared" si="6"/>
        <v>5609</v>
      </c>
      <c r="C45" s="32">
        <v>2</v>
      </c>
      <c r="D45" s="11">
        <v>481</v>
      </c>
      <c r="E45" s="11">
        <v>755</v>
      </c>
      <c r="F45" s="11">
        <v>739</v>
      </c>
      <c r="G45" s="11">
        <v>840</v>
      </c>
      <c r="H45" s="11">
        <v>773</v>
      </c>
      <c r="I45" s="11">
        <v>788</v>
      </c>
      <c r="J45" s="11">
        <v>551</v>
      </c>
      <c r="K45" s="11">
        <v>440</v>
      </c>
      <c r="L45" s="11">
        <v>216</v>
      </c>
      <c r="M45" s="12">
        <v>24</v>
      </c>
      <c r="P45" s="8"/>
    </row>
    <row r="46" spans="1:16" s="12" customFormat="1" ht="13.5" customHeight="1" x14ac:dyDescent="0.25">
      <c r="A46" s="12" t="s">
        <v>112</v>
      </c>
      <c r="B46" s="8">
        <f t="shared" si="6"/>
        <v>837</v>
      </c>
      <c r="C46" s="32" t="s">
        <v>249</v>
      </c>
      <c r="D46" s="11">
        <v>122</v>
      </c>
      <c r="E46" s="11">
        <v>164</v>
      </c>
      <c r="F46" s="11">
        <v>104</v>
      </c>
      <c r="G46" s="11">
        <v>108</v>
      </c>
      <c r="H46" s="11">
        <v>119</v>
      </c>
      <c r="I46" s="11">
        <v>80</v>
      </c>
      <c r="J46" s="11">
        <v>56</v>
      </c>
      <c r="K46" s="32">
        <v>46</v>
      </c>
      <c r="L46" s="11">
        <v>32</v>
      </c>
      <c r="M46" s="12">
        <v>6</v>
      </c>
      <c r="P46" s="8"/>
    </row>
    <row r="47" spans="1:16" s="12" customFormat="1" ht="13.5" customHeight="1" x14ac:dyDescent="0.25">
      <c r="A47" s="10" t="s">
        <v>113</v>
      </c>
      <c r="B47" s="8">
        <f t="shared" si="6"/>
        <v>541</v>
      </c>
      <c r="C47" s="32" t="s">
        <v>249</v>
      </c>
      <c r="D47" s="32">
        <v>17</v>
      </c>
      <c r="E47" s="11">
        <v>58</v>
      </c>
      <c r="F47" s="11">
        <v>64</v>
      </c>
      <c r="G47" s="11">
        <v>83</v>
      </c>
      <c r="H47" s="11">
        <v>75</v>
      </c>
      <c r="I47" s="11">
        <v>80</v>
      </c>
      <c r="J47" s="11">
        <v>65</v>
      </c>
      <c r="K47" s="11">
        <v>50</v>
      </c>
      <c r="L47" s="11">
        <v>46</v>
      </c>
      <c r="M47" s="12">
        <v>3</v>
      </c>
      <c r="P47" s="8"/>
    </row>
    <row r="48" spans="1:16" s="12" customFormat="1" ht="13.5" customHeight="1" x14ac:dyDescent="0.25">
      <c r="A48" s="10" t="s">
        <v>114</v>
      </c>
      <c r="B48" s="8">
        <f t="shared" si="6"/>
        <v>1702</v>
      </c>
      <c r="C48" s="32" t="s">
        <v>249</v>
      </c>
      <c r="D48" s="32">
        <v>78</v>
      </c>
      <c r="E48" s="11">
        <v>184</v>
      </c>
      <c r="F48" s="11">
        <v>167</v>
      </c>
      <c r="G48" s="11">
        <v>259</v>
      </c>
      <c r="H48" s="11">
        <v>293</v>
      </c>
      <c r="I48" s="11">
        <v>251</v>
      </c>
      <c r="J48" s="11">
        <v>207</v>
      </c>
      <c r="K48" s="11">
        <v>147</v>
      </c>
      <c r="L48" s="11">
        <v>106</v>
      </c>
      <c r="M48" s="12">
        <v>10</v>
      </c>
      <c r="P48" s="8"/>
    </row>
    <row r="49" spans="1:16" s="12" customFormat="1" ht="13.5" customHeight="1" x14ac:dyDescent="0.25">
      <c r="A49" s="10" t="s">
        <v>116</v>
      </c>
      <c r="B49" s="8">
        <f t="shared" si="6"/>
        <v>2354</v>
      </c>
      <c r="C49" s="32">
        <v>2</v>
      </c>
      <c r="D49" s="11">
        <v>201</v>
      </c>
      <c r="E49" s="11">
        <v>340</v>
      </c>
      <c r="F49" s="11">
        <v>273</v>
      </c>
      <c r="G49" s="11">
        <v>322</v>
      </c>
      <c r="H49" s="11">
        <v>377</v>
      </c>
      <c r="I49" s="11">
        <v>274</v>
      </c>
      <c r="J49" s="11">
        <v>238</v>
      </c>
      <c r="K49" s="11">
        <v>185</v>
      </c>
      <c r="L49" s="11">
        <v>127</v>
      </c>
      <c r="M49" s="12">
        <v>15</v>
      </c>
      <c r="P49" s="8"/>
    </row>
    <row r="50" spans="1:16" ht="7.5" customHeight="1" x14ac:dyDescent="0.25">
      <c r="A50" s="5"/>
      <c r="B50" s="8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2"/>
      <c r="P50" s="8"/>
    </row>
    <row r="51" spans="1:16" ht="13" customHeight="1" x14ac:dyDescent="0.25">
      <c r="A51" s="6" t="s">
        <v>117</v>
      </c>
      <c r="B51" s="8">
        <f>SUM(C51:M51)</f>
        <v>2962</v>
      </c>
      <c r="C51" s="33" t="s">
        <v>249</v>
      </c>
      <c r="D51" s="8">
        <f t="shared" ref="D51:M51" si="8">SUM(D52:D54)</f>
        <v>139</v>
      </c>
      <c r="E51" s="8">
        <f t="shared" si="8"/>
        <v>338</v>
      </c>
      <c r="F51" s="8">
        <f t="shared" si="8"/>
        <v>368</v>
      </c>
      <c r="G51" s="8">
        <f t="shared" si="8"/>
        <v>441</v>
      </c>
      <c r="H51" s="8">
        <f t="shared" si="8"/>
        <v>485</v>
      </c>
      <c r="I51" s="8">
        <f t="shared" si="8"/>
        <v>401</v>
      </c>
      <c r="J51" s="8">
        <f t="shared" si="8"/>
        <v>310</v>
      </c>
      <c r="K51" s="8">
        <f t="shared" si="8"/>
        <v>267</v>
      </c>
      <c r="L51" s="8">
        <f t="shared" si="8"/>
        <v>190</v>
      </c>
      <c r="M51" s="8">
        <f t="shared" si="8"/>
        <v>23</v>
      </c>
      <c r="P51" s="8"/>
    </row>
    <row r="52" spans="1:16" ht="13" customHeight="1" x14ac:dyDescent="0.25">
      <c r="A52" s="10" t="s">
        <v>118</v>
      </c>
      <c r="B52" s="8">
        <f>SUM(C52:M52)</f>
        <v>59</v>
      </c>
      <c r="C52" s="32" t="s">
        <v>249</v>
      </c>
      <c r="D52" s="11">
        <v>3</v>
      </c>
      <c r="E52" s="11">
        <v>5</v>
      </c>
      <c r="F52" s="11">
        <v>10</v>
      </c>
      <c r="G52" s="11">
        <v>10</v>
      </c>
      <c r="H52" s="11">
        <v>6</v>
      </c>
      <c r="I52" s="11">
        <v>7</v>
      </c>
      <c r="J52" s="11">
        <v>7</v>
      </c>
      <c r="K52" s="11">
        <v>8</v>
      </c>
      <c r="L52" s="11">
        <v>3</v>
      </c>
      <c r="M52" s="141" t="s">
        <v>249</v>
      </c>
      <c r="P52" s="8"/>
    </row>
    <row r="53" spans="1:16" ht="13" customHeight="1" x14ac:dyDescent="0.25">
      <c r="A53" s="10" t="s">
        <v>191</v>
      </c>
      <c r="B53" s="8">
        <f>SUM(C53:M53)</f>
        <v>2871</v>
      </c>
      <c r="C53" s="32" t="s">
        <v>249</v>
      </c>
      <c r="D53" s="11">
        <v>136</v>
      </c>
      <c r="E53" s="11">
        <v>328</v>
      </c>
      <c r="F53" s="11">
        <v>358</v>
      </c>
      <c r="G53" s="11">
        <v>428</v>
      </c>
      <c r="H53" s="11">
        <v>475</v>
      </c>
      <c r="I53" s="11">
        <v>384</v>
      </c>
      <c r="J53" s="11">
        <v>298</v>
      </c>
      <c r="K53" s="11">
        <v>257</v>
      </c>
      <c r="L53" s="11">
        <v>184</v>
      </c>
      <c r="M53" s="12">
        <v>23</v>
      </c>
      <c r="P53" s="8"/>
    </row>
    <row r="54" spans="1:16" ht="13" customHeight="1" x14ac:dyDescent="0.25">
      <c r="A54" s="10" t="s">
        <v>119</v>
      </c>
      <c r="B54" s="8">
        <f>SUM(C54:M54)</f>
        <v>32</v>
      </c>
      <c r="C54" s="32" t="s">
        <v>249</v>
      </c>
      <c r="D54" s="32" t="s">
        <v>249</v>
      </c>
      <c r="E54" s="11">
        <v>5</v>
      </c>
      <c r="F54" s="32" t="s">
        <v>249</v>
      </c>
      <c r="G54" s="11">
        <v>3</v>
      </c>
      <c r="H54" s="11">
        <v>4</v>
      </c>
      <c r="I54" s="32">
        <v>10</v>
      </c>
      <c r="J54" s="11">
        <v>5</v>
      </c>
      <c r="K54" s="32">
        <v>2</v>
      </c>
      <c r="L54" s="11">
        <v>3</v>
      </c>
      <c r="M54" s="32" t="s">
        <v>249</v>
      </c>
      <c r="P54" s="8"/>
    </row>
    <row r="55" spans="1:16" ht="13" customHeight="1" x14ac:dyDescent="0.25">
      <c r="A55" s="5"/>
      <c r="B55" s="8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P55" s="8"/>
    </row>
    <row r="56" spans="1:16" ht="13" customHeight="1" x14ac:dyDescent="0.25">
      <c r="A56" s="5"/>
      <c r="B56" s="8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P56" s="8"/>
    </row>
    <row r="57" spans="1:16" ht="13" customHeight="1" x14ac:dyDescent="0.25">
      <c r="A57" s="5"/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P57" s="8"/>
    </row>
    <row r="58" spans="1:16" ht="13" customHeight="1" x14ac:dyDescent="0.25">
      <c r="A58" s="5"/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2"/>
      <c r="P58" s="8"/>
    </row>
    <row r="59" spans="1:16" ht="13" customHeight="1" x14ac:dyDescent="0.25">
      <c r="A59" s="5"/>
      <c r="B59" s="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2"/>
      <c r="P59" s="8"/>
    </row>
    <row r="60" spans="1:16" ht="13" customHeight="1" x14ac:dyDescent="0.25">
      <c r="A60" s="5"/>
      <c r="B60" s="8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2"/>
      <c r="P60" s="8"/>
    </row>
    <row r="61" spans="1:16" ht="13" customHeight="1" x14ac:dyDescent="0.25">
      <c r="A61" s="5"/>
      <c r="B61" s="8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  <c r="P61" s="8"/>
    </row>
    <row r="62" spans="1:16" ht="13" customHeight="1" x14ac:dyDescent="0.25">
      <c r="A62" s="5"/>
      <c r="B62" s="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2"/>
      <c r="P62" s="8"/>
    </row>
    <row r="63" spans="1:16" ht="13" customHeight="1" x14ac:dyDescent="0.25">
      <c r="A63" s="5"/>
      <c r="B63" s="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2"/>
      <c r="P63" s="8"/>
    </row>
    <row r="64" spans="1:16" ht="13" customHeight="1" x14ac:dyDescent="0.25">
      <c r="A64" s="5"/>
      <c r="B64" s="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2"/>
      <c r="P64" s="8"/>
    </row>
    <row r="65" spans="1:16" ht="13" customHeight="1" x14ac:dyDescent="0.25">
      <c r="A65" s="5"/>
      <c r="B65" s="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  <c r="P65" s="8"/>
    </row>
    <row r="66" spans="1:16" ht="13" customHeight="1" x14ac:dyDescent="0.25">
      <c r="A66" s="5"/>
      <c r="B66" s="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  <c r="P66" s="8"/>
    </row>
    <row r="67" spans="1:16" ht="13" customHeight="1" x14ac:dyDescent="0.25">
      <c r="A67" s="5"/>
      <c r="B67" s="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  <c r="P67" s="8"/>
    </row>
    <row r="68" spans="1:16" ht="13" customHeight="1" x14ac:dyDescent="0.25">
      <c r="A68" s="5"/>
      <c r="B68" s="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2"/>
      <c r="P68" s="8"/>
    </row>
    <row r="69" spans="1:16" s="111" customFormat="1" ht="12" customHeight="1" x14ac:dyDescent="0.25">
      <c r="A69" s="112" t="s">
        <v>241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</row>
    <row r="70" spans="1:16" s="111" customFormat="1" ht="12" customHeight="1" x14ac:dyDescent="0.25">
      <c r="A70" s="113" t="s">
        <v>242</v>
      </c>
      <c r="B70" s="112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</row>
    <row r="71" spans="1:16" s="121" customFormat="1" ht="34" customHeight="1" x14ac:dyDescent="0.25">
      <c r="A71" s="115"/>
      <c r="B71" s="116" t="s">
        <v>195</v>
      </c>
      <c r="C71" s="117" t="s">
        <v>196</v>
      </c>
      <c r="D71" s="118" t="s">
        <v>48</v>
      </c>
      <c r="E71" s="119" t="s">
        <v>38</v>
      </c>
      <c r="F71" s="119" t="s">
        <v>39</v>
      </c>
      <c r="G71" s="119" t="s">
        <v>40</v>
      </c>
      <c r="H71" s="119" t="s">
        <v>41</v>
      </c>
      <c r="I71" s="119" t="s">
        <v>42</v>
      </c>
      <c r="J71" s="119" t="s">
        <v>43</v>
      </c>
      <c r="K71" s="119" t="s">
        <v>44</v>
      </c>
      <c r="L71" s="119" t="s">
        <v>45</v>
      </c>
      <c r="M71" s="120" t="s">
        <v>46</v>
      </c>
    </row>
    <row r="72" spans="1:16" ht="7.75" customHeight="1" x14ac:dyDescent="0.25">
      <c r="A72" s="106"/>
      <c r="B72" s="107"/>
      <c r="C72" s="108"/>
      <c r="D72" s="109"/>
      <c r="E72" s="110"/>
      <c r="F72" s="110"/>
      <c r="G72" s="110"/>
      <c r="H72" s="110"/>
      <c r="I72" s="110"/>
      <c r="J72" s="110"/>
      <c r="K72" s="110"/>
      <c r="L72" s="110"/>
      <c r="M72" s="110"/>
    </row>
    <row r="73" spans="1:16" ht="6.75" customHeight="1" x14ac:dyDescent="0.25">
      <c r="A73" s="5"/>
      <c r="B73" s="8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2"/>
      <c r="P73" s="8"/>
    </row>
    <row r="74" spans="1:16" s="12" customFormat="1" ht="13.4" customHeight="1" x14ac:dyDescent="0.25">
      <c r="A74" s="6" t="s">
        <v>120</v>
      </c>
      <c r="B74" s="8">
        <f t="shared" ref="B74:B86" si="9">SUM(C74:M74)</f>
        <v>18757</v>
      </c>
      <c r="C74" s="8">
        <f>SUM(C75:C86)</f>
        <v>3</v>
      </c>
      <c r="D74" s="8">
        <f t="shared" ref="D74:M74" si="10">SUM(D75:D86)</f>
        <v>1078</v>
      </c>
      <c r="E74" s="8">
        <f t="shared" si="10"/>
        <v>2149</v>
      </c>
      <c r="F74" s="8">
        <f t="shared" si="10"/>
        <v>2159</v>
      </c>
      <c r="G74" s="8">
        <f t="shared" si="10"/>
        <v>2735</v>
      </c>
      <c r="H74" s="8">
        <f t="shared" si="10"/>
        <v>2966</v>
      </c>
      <c r="I74" s="8">
        <f t="shared" si="10"/>
        <v>2641</v>
      </c>
      <c r="J74" s="8">
        <f t="shared" si="10"/>
        <v>1976</v>
      </c>
      <c r="K74" s="8">
        <f t="shared" si="10"/>
        <v>1620</v>
      </c>
      <c r="L74" s="8">
        <f t="shared" si="10"/>
        <v>1261</v>
      </c>
      <c r="M74" s="8">
        <f t="shared" si="10"/>
        <v>169</v>
      </c>
      <c r="P74" s="8"/>
    </row>
    <row r="75" spans="1:16" s="12" customFormat="1" ht="13.4" customHeight="1" x14ac:dyDescent="0.25">
      <c r="A75" s="17" t="s">
        <v>121</v>
      </c>
      <c r="B75" s="8">
        <f t="shared" si="9"/>
        <v>2250</v>
      </c>
      <c r="C75" s="32" t="s">
        <v>249</v>
      </c>
      <c r="D75" s="11">
        <v>106</v>
      </c>
      <c r="E75" s="11">
        <v>280</v>
      </c>
      <c r="F75" s="11">
        <v>280</v>
      </c>
      <c r="G75" s="11">
        <v>307</v>
      </c>
      <c r="H75" s="11">
        <v>314</v>
      </c>
      <c r="I75" s="11">
        <v>307</v>
      </c>
      <c r="J75" s="11">
        <v>278</v>
      </c>
      <c r="K75" s="11">
        <v>216</v>
      </c>
      <c r="L75" s="11">
        <v>146</v>
      </c>
      <c r="M75" s="12">
        <v>16</v>
      </c>
      <c r="P75" s="8"/>
    </row>
    <row r="76" spans="1:16" s="12" customFormat="1" ht="13.4" customHeight="1" x14ac:dyDescent="0.25">
      <c r="A76" s="17" t="s">
        <v>122</v>
      </c>
      <c r="B76" s="8">
        <f t="shared" si="9"/>
        <v>732</v>
      </c>
      <c r="C76" s="32" t="s">
        <v>249</v>
      </c>
      <c r="D76" s="11">
        <v>39</v>
      </c>
      <c r="E76" s="11">
        <v>84</v>
      </c>
      <c r="F76" s="11">
        <v>89</v>
      </c>
      <c r="G76" s="11">
        <v>119</v>
      </c>
      <c r="H76" s="11">
        <v>129</v>
      </c>
      <c r="I76" s="11">
        <v>100</v>
      </c>
      <c r="J76" s="11">
        <v>55</v>
      </c>
      <c r="K76" s="11">
        <v>53</v>
      </c>
      <c r="L76" s="11">
        <v>58</v>
      </c>
      <c r="M76" s="12">
        <v>6</v>
      </c>
      <c r="P76" s="8"/>
    </row>
    <row r="77" spans="1:16" s="12" customFormat="1" ht="13.4" customHeight="1" x14ac:dyDescent="0.25">
      <c r="A77" s="17" t="s">
        <v>123</v>
      </c>
      <c r="B77" s="8">
        <f t="shared" si="9"/>
        <v>10</v>
      </c>
      <c r="C77" s="32" t="s">
        <v>249</v>
      </c>
      <c r="D77" s="32" t="s">
        <v>249</v>
      </c>
      <c r="E77" s="32">
        <v>1</v>
      </c>
      <c r="F77" s="11">
        <v>1</v>
      </c>
      <c r="G77" s="11">
        <v>2</v>
      </c>
      <c r="H77" s="32">
        <v>3</v>
      </c>
      <c r="I77" s="32">
        <v>3</v>
      </c>
      <c r="J77" s="32" t="s">
        <v>249</v>
      </c>
      <c r="K77" s="32" t="s">
        <v>249</v>
      </c>
      <c r="L77" s="32" t="s">
        <v>249</v>
      </c>
      <c r="M77" s="32" t="s">
        <v>249</v>
      </c>
      <c r="P77" s="8"/>
    </row>
    <row r="78" spans="1:16" s="12" customFormat="1" ht="13.4" customHeight="1" x14ac:dyDescent="0.25">
      <c r="A78" s="17" t="s">
        <v>124</v>
      </c>
      <c r="B78" s="8">
        <f t="shared" si="9"/>
        <v>764</v>
      </c>
      <c r="C78" s="32" t="s">
        <v>249</v>
      </c>
      <c r="D78" s="32">
        <v>27</v>
      </c>
      <c r="E78" s="11">
        <v>100</v>
      </c>
      <c r="F78" s="11">
        <v>87</v>
      </c>
      <c r="G78" s="11">
        <v>126</v>
      </c>
      <c r="H78" s="11">
        <v>135</v>
      </c>
      <c r="I78" s="11">
        <v>88</v>
      </c>
      <c r="J78" s="11">
        <v>74</v>
      </c>
      <c r="K78" s="11">
        <v>62</v>
      </c>
      <c r="L78" s="11">
        <v>53</v>
      </c>
      <c r="M78" s="12">
        <v>12</v>
      </c>
      <c r="P78" s="8"/>
    </row>
    <row r="79" spans="1:16" s="12" customFormat="1" ht="13.4" customHeight="1" x14ac:dyDescent="0.25">
      <c r="A79" s="17" t="s">
        <v>125</v>
      </c>
      <c r="B79" s="8">
        <f t="shared" si="9"/>
        <v>1126</v>
      </c>
      <c r="C79" s="32" t="s">
        <v>249</v>
      </c>
      <c r="D79" s="11">
        <v>64</v>
      </c>
      <c r="E79" s="11">
        <v>106</v>
      </c>
      <c r="F79" s="11">
        <v>118</v>
      </c>
      <c r="G79" s="11">
        <v>152</v>
      </c>
      <c r="H79" s="11">
        <v>193</v>
      </c>
      <c r="I79" s="11">
        <v>182</v>
      </c>
      <c r="J79" s="11">
        <v>124</v>
      </c>
      <c r="K79" s="11">
        <v>109</v>
      </c>
      <c r="L79" s="11">
        <v>69</v>
      </c>
      <c r="M79" s="12">
        <v>9</v>
      </c>
      <c r="P79" s="8"/>
    </row>
    <row r="80" spans="1:16" s="12" customFormat="1" ht="13.4" customHeight="1" x14ac:dyDescent="0.25">
      <c r="A80" s="17" t="s">
        <v>126</v>
      </c>
      <c r="B80" s="8">
        <f t="shared" si="9"/>
        <v>1041</v>
      </c>
      <c r="C80" s="32" t="s">
        <v>249</v>
      </c>
      <c r="D80" s="11">
        <v>71</v>
      </c>
      <c r="E80" s="11">
        <v>101</v>
      </c>
      <c r="F80" s="11">
        <v>126</v>
      </c>
      <c r="G80" s="11">
        <v>146</v>
      </c>
      <c r="H80" s="11">
        <v>145</v>
      </c>
      <c r="I80" s="11">
        <v>144</v>
      </c>
      <c r="J80" s="11">
        <v>126</v>
      </c>
      <c r="K80" s="11">
        <v>88</v>
      </c>
      <c r="L80" s="11">
        <v>87</v>
      </c>
      <c r="M80" s="12">
        <v>7</v>
      </c>
      <c r="P80" s="8"/>
    </row>
    <row r="81" spans="1:16" s="12" customFormat="1" ht="13.4" customHeight="1" x14ac:dyDescent="0.25">
      <c r="A81" s="17" t="s">
        <v>127</v>
      </c>
      <c r="B81" s="8">
        <f t="shared" si="9"/>
        <v>1210</v>
      </c>
      <c r="C81" s="32" t="s">
        <v>249</v>
      </c>
      <c r="D81" s="11">
        <v>78</v>
      </c>
      <c r="E81" s="11">
        <v>149</v>
      </c>
      <c r="F81" s="11">
        <v>146</v>
      </c>
      <c r="G81" s="11">
        <v>166</v>
      </c>
      <c r="H81" s="11">
        <v>204</v>
      </c>
      <c r="I81" s="11">
        <v>186</v>
      </c>
      <c r="J81" s="11">
        <v>108</v>
      </c>
      <c r="K81" s="11">
        <v>89</v>
      </c>
      <c r="L81" s="11">
        <v>69</v>
      </c>
      <c r="M81" s="12">
        <v>15</v>
      </c>
      <c r="P81" s="8"/>
    </row>
    <row r="82" spans="1:16" s="12" customFormat="1" ht="13.4" customHeight="1" x14ac:dyDescent="0.25">
      <c r="A82" s="17" t="s">
        <v>128</v>
      </c>
      <c r="B82" s="8">
        <f t="shared" si="9"/>
        <v>1431</v>
      </c>
      <c r="C82" s="32" t="s">
        <v>249</v>
      </c>
      <c r="D82" s="11">
        <v>102</v>
      </c>
      <c r="E82" s="11">
        <v>178</v>
      </c>
      <c r="F82" s="11">
        <v>190</v>
      </c>
      <c r="G82" s="11">
        <v>232</v>
      </c>
      <c r="H82" s="11">
        <v>225</v>
      </c>
      <c r="I82" s="11">
        <v>181</v>
      </c>
      <c r="J82" s="11">
        <v>123</v>
      </c>
      <c r="K82" s="11">
        <v>101</v>
      </c>
      <c r="L82" s="11">
        <v>83</v>
      </c>
      <c r="M82" s="12">
        <v>16</v>
      </c>
      <c r="P82" s="8"/>
    </row>
    <row r="83" spans="1:16" s="12" customFormat="1" ht="13.4" customHeight="1" x14ac:dyDescent="0.25">
      <c r="A83" s="17" t="s">
        <v>129</v>
      </c>
      <c r="B83" s="8">
        <f t="shared" si="9"/>
        <v>379</v>
      </c>
      <c r="C83" s="32" t="s">
        <v>249</v>
      </c>
      <c r="D83" s="11">
        <v>14</v>
      </c>
      <c r="E83" s="11">
        <v>50</v>
      </c>
      <c r="F83" s="11">
        <v>46</v>
      </c>
      <c r="G83" s="11">
        <v>72</v>
      </c>
      <c r="H83" s="11">
        <v>53</v>
      </c>
      <c r="I83" s="11">
        <v>53</v>
      </c>
      <c r="J83" s="11">
        <v>30</v>
      </c>
      <c r="K83" s="11">
        <v>35</v>
      </c>
      <c r="L83" s="11">
        <v>22</v>
      </c>
      <c r="M83" s="12">
        <v>4</v>
      </c>
      <c r="P83" s="8"/>
    </row>
    <row r="84" spans="1:16" s="12" customFormat="1" ht="13.4" customHeight="1" x14ac:dyDescent="0.25">
      <c r="A84" s="17" t="s">
        <v>130</v>
      </c>
      <c r="B84" s="8">
        <f t="shared" si="9"/>
        <v>1568</v>
      </c>
      <c r="C84" s="32">
        <v>1</v>
      </c>
      <c r="D84" s="11">
        <v>105</v>
      </c>
      <c r="E84" s="11">
        <v>179</v>
      </c>
      <c r="F84" s="11">
        <v>195</v>
      </c>
      <c r="G84" s="11">
        <v>264</v>
      </c>
      <c r="H84" s="11">
        <v>218</v>
      </c>
      <c r="I84" s="11">
        <v>199</v>
      </c>
      <c r="J84" s="11">
        <v>140</v>
      </c>
      <c r="K84" s="11">
        <v>122</v>
      </c>
      <c r="L84" s="11">
        <v>133</v>
      </c>
      <c r="M84" s="12">
        <v>12</v>
      </c>
      <c r="P84" s="8"/>
    </row>
    <row r="85" spans="1:16" s="12" customFormat="1" ht="13.4" customHeight="1" x14ac:dyDescent="0.25">
      <c r="A85" s="17" t="s">
        <v>131</v>
      </c>
      <c r="B85" s="8">
        <f t="shared" si="9"/>
        <v>5755</v>
      </c>
      <c r="C85" s="11">
        <v>1</v>
      </c>
      <c r="D85" s="11">
        <v>316</v>
      </c>
      <c r="E85" s="11">
        <v>644</v>
      </c>
      <c r="F85" s="11">
        <v>601</v>
      </c>
      <c r="G85" s="11">
        <v>771</v>
      </c>
      <c r="H85" s="11">
        <v>936</v>
      </c>
      <c r="I85" s="11">
        <v>844</v>
      </c>
      <c r="J85" s="11">
        <v>676</v>
      </c>
      <c r="K85" s="11">
        <v>528</v>
      </c>
      <c r="L85" s="11">
        <v>380</v>
      </c>
      <c r="M85" s="12">
        <v>58</v>
      </c>
      <c r="P85" s="8"/>
    </row>
    <row r="86" spans="1:16" s="12" customFormat="1" ht="13.4" customHeight="1" x14ac:dyDescent="0.25">
      <c r="A86" s="17" t="s">
        <v>132</v>
      </c>
      <c r="B86" s="8">
        <f t="shared" si="9"/>
        <v>2491</v>
      </c>
      <c r="C86" s="32">
        <v>1</v>
      </c>
      <c r="D86" s="11">
        <v>156</v>
      </c>
      <c r="E86" s="11">
        <v>277</v>
      </c>
      <c r="F86" s="11">
        <v>280</v>
      </c>
      <c r="G86" s="11">
        <v>378</v>
      </c>
      <c r="H86" s="11">
        <v>411</v>
      </c>
      <c r="I86" s="11">
        <v>354</v>
      </c>
      <c r="J86" s="11">
        <v>242</v>
      </c>
      <c r="K86" s="11">
        <v>217</v>
      </c>
      <c r="L86" s="11">
        <v>161</v>
      </c>
      <c r="M86" s="12">
        <v>14</v>
      </c>
      <c r="P86" s="8"/>
    </row>
    <row r="87" spans="1:16" s="12" customFormat="1" ht="6.75" customHeight="1" x14ac:dyDescent="0.25">
      <c r="A87" s="17"/>
      <c r="B87" s="8"/>
      <c r="C87" s="11"/>
      <c r="D87" s="11"/>
      <c r="E87" s="11"/>
      <c r="F87" s="11"/>
      <c r="G87" s="11"/>
      <c r="H87" s="11"/>
      <c r="I87" s="11"/>
      <c r="J87" s="11"/>
      <c r="K87" s="11"/>
      <c r="L87" s="11"/>
      <c r="P87" s="8"/>
    </row>
    <row r="88" spans="1:16" s="12" customFormat="1" ht="13.4" customHeight="1" x14ac:dyDescent="0.25">
      <c r="A88" s="6" t="s">
        <v>133</v>
      </c>
      <c r="B88" s="8">
        <f t="shared" ref="B88:B122" si="11">SUM(C88:M88)</f>
        <v>24475</v>
      </c>
      <c r="C88" s="8">
        <f t="shared" ref="C88:M88" si="12">SUM(C89:C97)</f>
        <v>2</v>
      </c>
      <c r="D88" s="8">
        <f t="shared" si="12"/>
        <v>788</v>
      </c>
      <c r="E88" s="8">
        <f t="shared" si="12"/>
        <v>2751</v>
      </c>
      <c r="F88" s="8">
        <f t="shared" si="12"/>
        <v>2758</v>
      </c>
      <c r="G88" s="8">
        <f t="shared" si="12"/>
        <v>3288</v>
      </c>
      <c r="H88" s="8">
        <f t="shared" si="12"/>
        <v>3607</v>
      </c>
      <c r="I88" s="8">
        <f t="shared" si="12"/>
        <v>3380</v>
      </c>
      <c r="J88" s="8">
        <f t="shared" si="12"/>
        <v>2818</v>
      </c>
      <c r="K88" s="8">
        <f t="shared" si="12"/>
        <v>2523</v>
      </c>
      <c r="L88" s="8">
        <f t="shared" si="12"/>
        <v>2170</v>
      </c>
      <c r="M88" s="8">
        <f t="shared" si="12"/>
        <v>390</v>
      </c>
      <c r="P88" s="8"/>
    </row>
    <row r="89" spans="1:16" s="12" customFormat="1" ht="13.4" customHeight="1" x14ac:dyDescent="0.25">
      <c r="A89" s="19" t="s">
        <v>134</v>
      </c>
      <c r="B89" s="8">
        <f t="shared" si="11"/>
        <v>1977</v>
      </c>
      <c r="C89" s="32" t="s">
        <v>249</v>
      </c>
      <c r="D89" s="11">
        <v>77</v>
      </c>
      <c r="E89" s="11">
        <v>230</v>
      </c>
      <c r="F89" s="11">
        <v>225</v>
      </c>
      <c r="G89" s="11">
        <v>257</v>
      </c>
      <c r="H89" s="11">
        <v>256</v>
      </c>
      <c r="I89" s="11">
        <v>246</v>
      </c>
      <c r="J89" s="11">
        <v>263</v>
      </c>
      <c r="K89" s="11">
        <v>239</v>
      </c>
      <c r="L89" s="11">
        <v>150</v>
      </c>
      <c r="M89" s="12">
        <v>34</v>
      </c>
      <c r="P89" s="8"/>
    </row>
    <row r="90" spans="1:16" s="12" customFormat="1" ht="13.4" customHeight="1" x14ac:dyDescent="0.25">
      <c r="A90" s="19" t="s">
        <v>192</v>
      </c>
      <c r="B90" s="8">
        <f>SUM(C90:M90)</f>
        <v>1596</v>
      </c>
      <c r="C90" s="32" t="s">
        <v>249</v>
      </c>
      <c r="D90" s="11">
        <v>53</v>
      </c>
      <c r="E90" s="11">
        <v>153</v>
      </c>
      <c r="F90" s="11">
        <v>144</v>
      </c>
      <c r="G90" s="11">
        <v>184</v>
      </c>
      <c r="H90" s="11">
        <v>227</v>
      </c>
      <c r="I90" s="11">
        <v>237</v>
      </c>
      <c r="J90" s="11">
        <v>196</v>
      </c>
      <c r="K90" s="11">
        <v>197</v>
      </c>
      <c r="L90" s="11">
        <v>165</v>
      </c>
      <c r="M90" s="12">
        <v>40</v>
      </c>
      <c r="P90" s="8"/>
    </row>
    <row r="91" spans="1:16" s="12" customFormat="1" ht="13.4" customHeight="1" x14ac:dyDescent="0.25">
      <c r="A91" s="19" t="s">
        <v>137</v>
      </c>
      <c r="B91" s="8">
        <f>SUM(C91:M91)</f>
        <v>16139</v>
      </c>
      <c r="C91" s="32">
        <v>1</v>
      </c>
      <c r="D91" s="11">
        <v>509</v>
      </c>
      <c r="E91" s="11">
        <v>1897</v>
      </c>
      <c r="F91" s="11">
        <v>1884</v>
      </c>
      <c r="G91" s="11">
        <v>2232</v>
      </c>
      <c r="H91" s="11">
        <v>2333</v>
      </c>
      <c r="I91" s="11">
        <v>2202</v>
      </c>
      <c r="J91" s="11">
        <v>1772</v>
      </c>
      <c r="K91" s="11">
        <v>1575</v>
      </c>
      <c r="L91" s="11">
        <v>1488</v>
      </c>
      <c r="M91" s="12">
        <v>246</v>
      </c>
      <c r="P91" s="8"/>
    </row>
    <row r="92" spans="1:16" s="12" customFormat="1" ht="13.4" customHeight="1" x14ac:dyDescent="0.25">
      <c r="A92" s="19" t="s">
        <v>135</v>
      </c>
      <c r="B92" s="8">
        <f t="shared" si="11"/>
        <v>564</v>
      </c>
      <c r="C92" s="32" t="s">
        <v>249</v>
      </c>
      <c r="D92" s="11">
        <v>7</v>
      </c>
      <c r="E92" s="11">
        <v>37</v>
      </c>
      <c r="F92" s="11">
        <v>68</v>
      </c>
      <c r="G92" s="11">
        <v>90</v>
      </c>
      <c r="H92" s="11">
        <v>104</v>
      </c>
      <c r="I92" s="11">
        <v>72</v>
      </c>
      <c r="J92" s="11">
        <v>65</v>
      </c>
      <c r="K92" s="11">
        <v>56</v>
      </c>
      <c r="L92" s="11">
        <v>53</v>
      </c>
      <c r="M92" s="12">
        <v>12</v>
      </c>
      <c r="P92" s="8"/>
    </row>
    <row r="93" spans="1:16" s="12" customFormat="1" ht="13.4" customHeight="1" x14ac:dyDescent="0.25">
      <c r="A93" s="19" t="s">
        <v>136</v>
      </c>
      <c r="B93" s="8">
        <f t="shared" si="11"/>
        <v>2522</v>
      </c>
      <c r="C93" s="32">
        <v>1</v>
      </c>
      <c r="D93" s="32">
        <v>87</v>
      </c>
      <c r="E93" s="11">
        <v>268</v>
      </c>
      <c r="F93" s="11">
        <v>252</v>
      </c>
      <c r="G93" s="11">
        <v>330</v>
      </c>
      <c r="H93" s="11">
        <v>428</v>
      </c>
      <c r="I93" s="11">
        <v>369</v>
      </c>
      <c r="J93" s="11">
        <v>321</v>
      </c>
      <c r="K93" s="11">
        <v>265</v>
      </c>
      <c r="L93" s="11">
        <v>164</v>
      </c>
      <c r="M93" s="12">
        <v>37</v>
      </c>
      <c r="P93" s="8"/>
    </row>
    <row r="94" spans="1:16" s="12" customFormat="1" ht="13.4" customHeight="1" x14ac:dyDescent="0.25">
      <c r="A94" s="20" t="s">
        <v>138</v>
      </c>
      <c r="B94" s="8">
        <f t="shared" si="11"/>
        <v>425</v>
      </c>
      <c r="C94" s="32" t="s">
        <v>249</v>
      </c>
      <c r="D94" s="11">
        <v>26</v>
      </c>
      <c r="E94" s="11">
        <v>43</v>
      </c>
      <c r="F94" s="11">
        <v>55</v>
      </c>
      <c r="G94" s="11">
        <v>32</v>
      </c>
      <c r="H94" s="11">
        <v>51</v>
      </c>
      <c r="I94" s="11">
        <v>46</v>
      </c>
      <c r="J94" s="11">
        <v>43</v>
      </c>
      <c r="K94" s="11">
        <v>74</v>
      </c>
      <c r="L94" s="11">
        <v>47</v>
      </c>
      <c r="M94" s="12">
        <v>8</v>
      </c>
      <c r="P94" s="8"/>
    </row>
    <row r="95" spans="1:16" s="12" customFormat="1" ht="13.4" customHeight="1" x14ac:dyDescent="0.25">
      <c r="A95" s="19" t="s">
        <v>139</v>
      </c>
      <c r="B95" s="8">
        <f t="shared" si="11"/>
        <v>548</v>
      </c>
      <c r="C95" s="32" t="s">
        <v>249</v>
      </c>
      <c r="D95" s="32">
        <v>12</v>
      </c>
      <c r="E95" s="11">
        <v>53</v>
      </c>
      <c r="F95" s="11">
        <v>45</v>
      </c>
      <c r="G95" s="11">
        <v>75</v>
      </c>
      <c r="H95" s="11">
        <v>78</v>
      </c>
      <c r="I95" s="11">
        <v>98</v>
      </c>
      <c r="J95" s="11">
        <v>79</v>
      </c>
      <c r="K95" s="11">
        <v>51</v>
      </c>
      <c r="L95" s="11">
        <v>51</v>
      </c>
      <c r="M95" s="12">
        <v>6</v>
      </c>
      <c r="P95" s="8"/>
    </row>
    <row r="96" spans="1:16" s="12" customFormat="1" ht="13.4" customHeight="1" x14ac:dyDescent="0.25">
      <c r="A96" s="17" t="s">
        <v>140</v>
      </c>
      <c r="B96" s="8">
        <f t="shared" si="11"/>
        <v>65</v>
      </c>
      <c r="C96" s="32" t="s">
        <v>249</v>
      </c>
      <c r="D96" s="32">
        <v>2</v>
      </c>
      <c r="E96" s="32">
        <v>7</v>
      </c>
      <c r="F96" s="11">
        <v>8</v>
      </c>
      <c r="G96" s="11">
        <v>12</v>
      </c>
      <c r="H96" s="11">
        <v>8</v>
      </c>
      <c r="I96" s="11">
        <v>9</v>
      </c>
      <c r="J96" s="11">
        <v>5</v>
      </c>
      <c r="K96" s="32">
        <v>8</v>
      </c>
      <c r="L96" s="11">
        <v>6</v>
      </c>
      <c r="M96" s="32" t="s">
        <v>249</v>
      </c>
      <c r="P96" s="8"/>
    </row>
    <row r="97" spans="1:16" s="12" customFormat="1" ht="13.4" customHeight="1" x14ac:dyDescent="0.25">
      <c r="A97" s="17" t="s">
        <v>141</v>
      </c>
      <c r="B97" s="8">
        <f t="shared" si="11"/>
        <v>639</v>
      </c>
      <c r="C97" s="32" t="s">
        <v>249</v>
      </c>
      <c r="D97" s="32">
        <v>15</v>
      </c>
      <c r="E97" s="11">
        <v>63</v>
      </c>
      <c r="F97" s="11">
        <v>77</v>
      </c>
      <c r="G97" s="11">
        <v>76</v>
      </c>
      <c r="H97" s="11">
        <v>122</v>
      </c>
      <c r="I97" s="11">
        <v>101</v>
      </c>
      <c r="J97" s="11">
        <v>74</v>
      </c>
      <c r="K97" s="11">
        <v>58</v>
      </c>
      <c r="L97" s="11">
        <v>46</v>
      </c>
      <c r="M97" s="12">
        <v>7</v>
      </c>
      <c r="P97" s="8"/>
    </row>
    <row r="98" spans="1:16" s="12" customFormat="1" ht="7.5" customHeight="1" x14ac:dyDescent="0.25">
      <c r="A98" s="17"/>
      <c r="B98" s="8"/>
      <c r="C98" s="11"/>
      <c r="D98" s="11"/>
      <c r="E98" s="11"/>
      <c r="F98" s="11"/>
      <c r="G98" s="11"/>
      <c r="H98" s="11"/>
      <c r="I98" s="11"/>
      <c r="J98" s="11"/>
      <c r="K98" s="11"/>
      <c r="L98" s="11"/>
      <c r="P98" s="8"/>
    </row>
    <row r="99" spans="1:16" s="12" customFormat="1" ht="13.4" customHeight="1" x14ac:dyDescent="0.25">
      <c r="A99" s="6" t="s">
        <v>142</v>
      </c>
      <c r="B99" s="8">
        <f t="shared" si="11"/>
        <v>8193</v>
      </c>
      <c r="C99" s="33" t="s">
        <v>249</v>
      </c>
      <c r="D99" s="8">
        <f t="shared" ref="D99:M99" si="13">SUM(D100:D103)</f>
        <v>300</v>
      </c>
      <c r="E99" s="8">
        <f t="shared" si="13"/>
        <v>1068</v>
      </c>
      <c r="F99" s="8">
        <f t="shared" si="13"/>
        <v>1074</v>
      </c>
      <c r="G99" s="8">
        <f t="shared" si="13"/>
        <v>1186</v>
      </c>
      <c r="H99" s="8">
        <f t="shared" si="13"/>
        <v>1121</v>
      </c>
      <c r="I99" s="8">
        <f t="shared" si="13"/>
        <v>1125</v>
      </c>
      <c r="J99" s="8">
        <f t="shared" si="13"/>
        <v>907</v>
      </c>
      <c r="K99" s="8">
        <f t="shared" si="13"/>
        <v>754</v>
      </c>
      <c r="L99" s="8">
        <f t="shared" si="13"/>
        <v>590</v>
      </c>
      <c r="M99" s="8">
        <f t="shared" si="13"/>
        <v>68</v>
      </c>
      <c r="P99" s="8"/>
    </row>
    <row r="100" spans="1:16" s="12" customFormat="1" ht="13.4" customHeight="1" x14ac:dyDescent="0.25">
      <c r="A100" s="17" t="s">
        <v>193</v>
      </c>
      <c r="B100" s="8">
        <f t="shared" si="11"/>
        <v>1935</v>
      </c>
      <c r="C100" s="32" t="s">
        <v>249</v>
      </c>
      <c r="D100" s="11">
        <v>76</v>
      </c>
      <c r="E100" s="11">
        <v>205</v>
      </c>
      <c r="F100" s="11">
        <v>234</v>
      </c>
      <c r="G100" s="11">
        <v>276</v>
      </c>
      <c r="H100" s="11">
        <v>258</v>
      </c>
      <c r="I100" s="11">
        <v>276</v>
      </c>
      <c r="J100" s="11">
        <v>223</v>
      </c>
      <c r="K100" s="11">
        <v>198</v>
      </c>
      <c r="L100" s="11">
        <v>166</v>
      </c>
      <c r="M100" s="12">
        <v>23</v>
      </c>
      <c r="P100" s="8"/>
    </row>
    <row r="101" spans="1:16" s="12" customFormat="1" ht="13.4" customHeight="1" x14ac:dyDescent="0.25">
      <c r="A101" s="17" t="s">
        <v>145</v>
      </c>
      <c r="B101" s="8">
        <f>SUM(C101:M101)</f>
        <v>3135</v>
      </c>
      <c r="C101" s="32" t="s">
        <v>249</v>
      </c>
      <c r="D101" s="32">
        <v>112</v>
      </c>
      <c r="E101" s="32">
        <v>423</v>
      </c>
      <c r="F101" s="11">
        <v>429</v>
      </c>
      <c r="G101" s="11">
        <v>457</v>
      </c>
      <c r="H101" s="11">
        <v>425</v>
      </c>
      <c r="I101" s="11">
        <v>421</v>
      </c>
      <c r="J101" s="11">
        <v>344</v>
      </c>
      <c r="K101" s="11">
        <v>281</v>
      </c>
      <c r="L101" s="11">
        <v>221</v>
      </c>
      <c r="M101" s="12">
        <v>22</v>
      </c>
      <c r="P101" s="8"/>
    </row>
    <row r="102" spans="1:16" s="12" customFormat="1" ht="13.4" customHeight="1" x14ac:dyDescent="0.25">
      <c r="A102" s="17" t="s">
        <v>143</v>
      </c>
      <c r="B102" s="8">
        <f>SUM(C102:M102)</f>
        <v>1597</v>
      </c>
      <c r="C102" s="32" t="s">
        <v>249</v>
      </c>
      <c r="D102" s="32">
        <v>52</v>
      </c>
      <c r="E102" s="32">
        <v>222</v>
      </c>
      <c r="F102" s="11">
        <v>206</v>
      </c>
      <c r="G102" s="11">
        <v>252</v>
      </c>
      <c r="H102" s="11">
        <v>211</v>
      </c>
      <c r="I102" s="11">
        <v>229</v>
      </c>
      <c r="J102" s="11">
        <v>163</v>
      </c>
      <c r="K102" s="11">
        <v>154</v>
      </c>
      <c r="L102" s="11">
        <v>97</v>
      </c>
      <c r="M102" s="12">
        <v>11</v>
      </c>
      <c r="P102" s="8"/>
    </row>
    <row r="103" spans="1:16" s="12" customFormat="1" ht="13.4" customHeight="1" x14ac:dyDescent="0.25">
      <c r="A103" s="17" t="s">
        <v>144</v>
      </c>
      <c r="B103" s="8">
        <f t="shared" si="11"/>
        <v>1526</v>
      </c>
      <c r="C103" s="32" t="s">
        <v>249</v>
      </c>
      <c r="D103" s="32">
        <v>60</v>
      </c>
      <c r="E103" s="32">
        <v>218</v>
      </c>
      <c r="F103" s="11">
        <v>205</v>
      </c>
      <c r="G103" s="11">
        <v>201</v>
      </c>
      <c r="H103" s="11">
        <v>227</v>
      </c>
      <c r="I103" s="11">
        <v>199</v>
      </c>
      <c r="J103" s="11">
        <v>177</v>
      </c>
      <c r="K103" s="11">
        <v>121</v>
      </c>
      <c r="L103" s="11">
        <v>106</v>
      </c>
      <c r="M103" s="12">
        <v>12</v>
      </c>
      <c r="P103" s="8"/>
    </row>
    <row r="104" spans="1:16" s="12" customFormat="1" ht="6" customHeight="1" x14ac:dyDescent="0.25">
      <c r="A104" s="17"/>
      <c r="B104" s="8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P104" s="8"/>
    </row>
    <row r="105" spans="1:16" s="12" customFormat="1" ht="13.4" customHeight="1" x14ac:dyDescent="0.25">
      <c r="A105" s="6" t="s">
        <v>146</v>
      </c>
      <c r="B105" s="8">
        <f t="shared" si="11"/>
        <v>71161</v>
      </c>
      <c r="C105" s="8">
        <f>SUM(C106:C114)</f>
        <v>5</v>
      </c>
      <c r="D105" s="8">
        <f t="shared" ref="D105:M105" si="14">SUM(D106:D114)</f>
        <v>2583</v>
      </c>
      <c r="E105" s="8">
        <f t="shared" si="14"/>
        <v>8655</v>
      </c>
      <c r="F105" s="8">
        <f t="shared" si="14"/>
        <v>8235</v>
      </c>
      <c r="G105" s="8">
        <f t="shared" si="14"/>
        <v>10374</v>
      </c>
      <c r="H105" s="8">
        <f t="shared" si="14"/>
        <v>11667</v>
      </c>
      <c r="I105" s="8">
        <f t="shared" si="14"/>
        <v>9894</v>
      </c>
      <c r="J105" s="8">
        <f t="shared" si="14"/>
        <v>7487</v>
      </c>
      <c r="K105" s="8">
        <f t="shared" si="14"/>
        <v>6434</v>
      </c>
      <c r="L105" s="8">
        <f t="shared" si="14"/>
        <v>4958</v>
      </c>
      <c r="M105" s="8">
        <f t="shared" si="14"/>
        <v>869</v>
      </c>
      <c r="P105" s="8"/>
    </row>
    <row r="106" spans="1:16" s="12" customFormat="1" ht="13.4" customHeight="1" x14ac:dyDescent="0.25">
      <c r="A106" s="10" t="s">
        <v>147</v>
      </c>
      <c r="B106" s="8">
        <f t="shared" si="11"/>
        <v>23659</v>
      </c>
      <c r="C106" s="32" t="s">
        <v>249</v>
      </c>
      <c r="D106" s="11">
        <v>705</v>
      </c>
      <c r="E106" s="11">
        <v>2560</v>
      </c>
      <c r="F106" s="11">
        <v>2431</v>
      </c>
      <c r="G106" s="11">
        <v>3222</v>
      </c>
      <c r="H106" s="11">
        <v>3932</v>
      </c>
      <c r="I106" s="11">
        <v>3487</v>
      </c>
      <c r="J106" s="11">
        <v>2537</v>
      </c>
      <c r="K106" s="11">
        <v>2402</v>
      </c>
      <c r="L106" s="11">
        <v>2046</v>
      </c>
      <c r="M106" s="12">
        <v>337</v>
      </c>
      <c r="P106" s="8"/>
    </row>
    <row r="107" spans="1:16" s="12" customFormat="1" ht="13.4" customHeight="1" x14ac:dyDescent="0.25">
      <c r="A107" s="10" t="s">
        <v>148</v>
      </c>
      <c r="B107" s="8">
        <f t="shared" si="11"/>
        <v>2069</v>
      </c>
      <c r="C107" s="32" t="s">
        <v>249</v>
      </c>
      <c r="D107" s="32">
        <v>99</v>
      </c>
      <c r="E107" s="11">
        <v>202</v>
      </c>
      <c r="F107" s="11">
        <v>214</v>
      </c>
      <c r="G107" s="11">
        <v>302</v>
      </c>
      <c r="H107" s="11">
        <v>363</v>
      </c>
      <c r="I107" s="11">
        <v>330</v>
      </c>
      <c r="J107" s="11">
        <v>237</v>
      </c>
      <c r="K107" s="11">
        <v>172</v>
      </c>
      <c r="L107" s="11">
        <v>129</v>
      </c>
      <c r="M107" s="12">
        <v>21</v>
      </c>
      <c r="P107" s="8"/>
    </row>
    <row r="108" spans="1:16" s="12" customFormat="1" ht="13.4" customHeight="1" x14ac:dyDescent="0.25">
      <c r="A108" s="10" t="s">
        <v>149</v>
      </c>
      <c r="B108" s="8">
        <f t="shared" si="11"/>
        <v>10130</v>
      </c>
      <c r="C108" s="32" t="s">
        <v>249</v>
      </c>
      <c r="D108" s="11">
        <v>479</v>
      </c>
      <c r="E108" s="11">
        <v>1499</v>
      </c>
      <c r="F108" s="11">
        <v>1430</v>
      </c>
      <c r="G108" s="11">
        <v>1604</v>
      </c>
      <c r="H108" s="11">
        <v>1548</v>
      </c>
      <c r="I108" s="11">
        <v>1314</v>
      </c>
      <c r="J108" s="11">
        <v>949</v>
      </c>
      <c r="K108" s="11">
        <v>726</v>
      </c>
      <c r="L108" s="11">
        <v>490</v>
      </c>
      <c r="M108" s="12">
        <v>91</v>
      </c>
      <c r="P108" s="8"/>
    </row>
    <row r="109" spans="1:16" s="12" customFormat="1" ht="13.4" customHeight="1" x14ac:dyDescent="0.25">
      <c r="A109" s="10" t="s">
        <v>150</v>
      </c>
      <c r="B109" s="8">
        <f t="shared" si="11"/>
        <v>1568</v>
      </c>
      <c r="C109" s="32">
        <v>1</v>
      </c>
      <c r="D109" s="11">
        <v>86</v>
      </c>
      <c r="E109" s="11">
        <v>216</v>
      </c>
      <c r="F109" s="11">
        <v>209</v>
      </c>
      <c r="G109" s="11">
        <v>270</v>
      </c>
      <c r="H109" s="11">
        <v>310</v>
      </c>
      <c r="I109" s="11">
        <v>171</v>
      </c>
      <c r="J109" s="11">
        <v>127</v>
      </c>
      <c r="K109" s="11">
        <v>95</v>
      </c>
      <c r="L109" s="11">
        <v>68</v>
      </c>
      <c r="M109" s="12">
        <v>15</v>
      </c>
      <c r="P109" s="8"/>
    </row>
    <row r="110" spans="1:16" s="12" customFormat="1" ht="13.4" customHeight="1" x14ac:dyDescent="0.25">
      <c r="A110" s="10" t="s">
        <v>151</v>
      </c>
      <c r="B110" s="8">
        <f t="shared" si="11"/>
        <v>12657</v>
      </c>
      <c r="C110" s="32">
        <v>3</v>
      </c>
      <c r="D110" s="11">
        <v>426</v>
      </c>
      <c r="E110" s="11">
        <v>1506</v>
      </c>
      <c r="F110" s="11">
        <v>1493</v>
      </c>
      <c r="G110" s="11">
        <v>1909</v>
      </c>
      <c r="H110" s="11">
        <v>2153</v>
      </c>
      <c r="I110" s="11">
        <v>1813</v>
      </c>
      <c r="J110" s="11">
        <v>1350</v>
      </c>
      <c r="K110" s="11">
        <v>1098</v>
      </c>
      <c r="L110" s="11">
        <v>764</v>
      </c>
      <c r="M110" s="12">
        <v>142</v>
      </c>
      <c r="P110" s="8"/>
    </row>
    <row r="111" spans="1:16" s="12" customFormat="1" ht="13.4" customHeight="1" x14ac:dyDescent="0.25">
      <c r="A111" s="10" t="s">
        <v>152</v>
      </c>
      <c r="B111" s="8">
        <f t="shared" si="11"/>
        <v>13581</v>
      </c>
      <c r="C111" s="32" t="s">
        <v>249</v>
      </c>
      <c r="D111" s="11">
        <v>481</v>
      </c>
      <c r="E111" s="11">
        <v>1758</v>
      </c>
      <c r="F111" s="11">
        <v>1596</v>
      </c>
      <c r="G111" s="11">
        <v>1980</v>
      </c>
      <c r="H111" s="11">
        <v>2125</v>
      </c>
      <c r="I111" s="11">
        <v>1781</v>
      </c>
      <c r="J111" s="11">
        <v>1425</v>
      </c>
      <c r="K111" s="11">
        <v>1262</v>
      </c>
      <c r="L111" s="11">
        <v>1003</v>
      </c>
      <c r="M111" s="12">
        <v>170</v>
      </c>
      <c r="P111" s="8"/>
    </row>
    <row r="112" spans="1:16" s="12" customFormat="1" ht="13.4" customHeight="1" x14ac:dyDescent="0.25">
      <c r="A112" s="10" t="s">
        <v>153</v>
      </c>
      <c r="B112" s="8">
        <f t="shared" si="11"/>
        <v>5021</v>
      </c>
      <c r="C112" s="32">
        <v>1</v>
      </c>
      <c r="D112" s="11">
        <v>216</v>
      </c>
      <c r="E112" s="11">
        <v>611</v>
      </c>
      <c r="F112" s="11">
        <v>561</v>
      </c>
      <c r="G112" s="11">
        <v>659</v>
      </c>
      <c r="H112" s="11">
        <v>782</v>
      </c>
      <c r="I112" s="11">
        <v>675</v>
      </c>
      <c r="J112" s="11">
        <v>605</v>
      </c>
      <c r="K112" s="11">
        <v>488</v>
      </c>
      <c r="L112" s="11">
        <v>353</v>
      </c>
      <c r="M112" s="12">
        <v>70</v>
      </c>
      <c r="P112" s="8"/>
    </row>
    <row r="113" spans="1:16" s="12" customFormat="1" ht="13.4" customHeight="1" x14ac:dyDescent="0.25">
      <c r="A113" s="10" t="s">
        <v>154</v>
      </c>
      <c r="B113" s="8">
        <f t="shared" si="11"/>
        <v>124</v>
      </c>
      <c r="C113" s="32" t="s">
        <v>249</v>
      </c>
      <c r="D113" s="32">
        <v>6</v>
      </c>
      <c r="E113" s="32">
        <v>16</v>
      </c>
      <c r="F113" s="11">
        <v>13</v>
      </c>
      <c r="G113" s="11">
        <v>24</v>
      </c>
      <c r="H113" s="11">
        <v>18</v>
      </c>
      <c r="I113" s="11">
        <v>15</v>
      </c>
      <c r="J113" s="11">
        <v>16</v>
      </c>
      <c r="K113" s="11">
        <v>13</v>
      </c>
      <c r="L113" s="11">
        <v>2</v>
      </c>
      <c r="M113" s="32">
        <v>1</v>
      </c>
      <c r="P113" s="8"/>
    </row>
    <row r="114" spans="1:16" s="12" customFormat="1" ht="13.4" customHeight="1" x14ac:dyDescent="0.25">
      <c r="A114" s="10" t="s">
        <v>155</v>
      </c>
      <c r="B114" s="8">
        <f t="shared" si="11"/>
        <v>2352</v>
      </c>
      <c r="C114" s="32" t="s">
        <v>249</v>
      </c>
      <c r="D114" s="11">
        <v>85</v>
      </c>
      <c r="E114" s="11">
        <v>287</v>
      </c>
      <c r="F114" s="11">
        <v>288</v>
      </c>
      <c r="G114" s="11">
        <v>404</v>
      </c>
      <c r="H114" s="11">
        <v>436</v>
      </c>
      <c r="I114" s="11">
        <v>308</v>
      </c>
      <c r="J114" s="11">
        <v>241</v>
      </c>
      <c r="K114" s="11">
        <v>178</v>
      </c>
      <c r="L114" s="11">
        <v>103</v>
      </c>
      <c r="M114" s="12">
        <v>22</v>
      </c>
      <c r="P114" s="8"/>
    </row>
    <row r="115" spans="1:16" s="12" customFormat="1" ht="6.75" customHeight="1" x14ac:dyDescent="0.25">
      <c r="A115" s="10"/>
      <c r="B115" s="8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P115" s="8"/>
    </row>
    <row r="116" spans="1:16" s="12" customFormat="1" ht="13.4" customHeight="1" x14ac:dyDescent="0.25">
      <c r="A116" s="6" t="s">
        <v>156</v>
      </c>
      <c r="B116" s="8">
        <f t="shared" si="11"/>
        <v>4613</v>
      </c>
      <c r="C116" s="33" t="s">
        <v>249</v>
      </c>
      <c r="D116" s="8">
        <f t="shared" ref="D116:M116" si="15">SUM(D117:D122)</f>
        <v>190</v>
      </c>
      <c r="E116" s="8">
        <f t="shared" si="15"/>
        <v>465</v>
      </c>
      <c r="F116" s="8">
        <f t="shared" si="15"/>
        <v>465</v>
      </c>
      <c r="G116" s="8">
        <f t="shared" si="15"/>
        <v>539</v>
      </c>
      <c r="H116" s="8">
        <f t="shared" si="15"/>
        <v>670</v>
      </c>
      <c r="I116" s="8">
        <f t="shared" si="15"/>
        <v>679</v>
      </c>
      <c r="J116" s="8">
        <f t="shared" si="15"/>
        <v>603</v>
      </c>
      <c r="K116" s="8">
        <f t="shared" si="15"/>
        <v>525</v>
      </c>
      <c r="L116" s="8">
        <f t="shared" si="15"/>
        <v>415</v>
      </c>
      <c r="M116" s="8">
        <f t="shared" si="15"/>
        <v>62</v>
      </c>
      <c r="P116" s="8"/>
    </row>
    <row r="117" spans="1:16" ht="13.4" customHeight="1" x14ac:dyDescent="0.25">
      <c r="A117" s="17" t="s">
        <v>157</v>
      </c>
      <c r="B117" s="8">
        <f t="shared" si="11"/>
        <v>71</v>
      </c>
      <c r="C117" s="32" t="s">
        <v>249</v>
      </c>
      <c r="D117" s="32">
        <v>2</v>
      </c>
      <c r="E117" s="11">
        <v>5</v>
      </c>
      <c r="F117" s="11">
        <v>6</v>
      </c>
      <c r="G117" s="11">
        <v>8</v>
      </c>
      <c r="H117" s="11">
        <v>19</v>
      </c>
      <c r="I117" s="11">
        <v>10</v>
      </c>
      <c r="J117" s="11">
        <v>11</v>
      </c>
      <c r="K117" s="11">
        <v>3</v>
      </c>
      <c r="L117" s="11">
        <v>4</v>
      </c>
      <c r="M117" s="32">
        <v>3</v>
      </c>
      <c r="P117" s="8"/>
    </row>
    <row r="118" spans="1:16" ht="13.4" customHeight="1" x14ac:dyDescent="0.25">
      <c r="A118" s="17" t="s">
        <v>158</v>
      </c>
      <c r="B118" s="8">
        <f t="shared" si="11"/>
        <v>369</v>
      </c>
      <c r="C118" s="32" t="s">
        <v>249</v>
      </c>
      <c r="D118" s="32">
        <v>11</v>
      </c>
      <c r="E118" s="32">
        <v>23</v>
      </c>
      <c r="F118" s="11">
        <v>32</v>
      </c>
      <c r="G118" s="11">
        <v>48</v>
      </c>
      <c r="H118" s="11">
        <v>67</v>
      </c>
      <c r="I118" s="11">
        <v>31</v>
      </c>
      <c r="J118" s="11">
        <v>45</v>
      </c>
      <c r="K118" s="11">
        <v>58</v>
      </c>
      <c r="L118" s="11">
        <v>46</v>
      </c>
      <c r="M118" s="12">
        <v>8</v>
      </c>
      <c r="P118" s="8"/>
    </row>
    <row r="119" spans="1:16" ht="13.4" customHeight="1" x14ac:dyDescent="0.25">
      <c r="A119" s="17" t="s">
        <v>159</v>
      </c>
      <c r="B119" s="8">
        <f t="shared" si="11"/>
        <v>152</v>
      </c>
      <c r="C119" s="32" t="s">
        <v>249</v>
      </c>
      <c r="D119" s="32">
        <v>7</v>
      </c>
      <c r="E119" s="11">
        <v>18</v>
      </c>
      <c r="F119" s="11">
        <v>13</v>
      </c>
      <c r="G119" s="11">
        <v>16</v>
      </c>
      <c r="H119" s="11">
        <v>30</v>
      </c>
      <c r="I119" s="11">
        <v>21</v>
      </c>
      <c r="J119" s="11">
        <v>18</v>
      </c>
      <c r="K119" s="11">
        <v>16</v>
      </c>
      <c r="L119" s="11">
        <v>11</v>
      </c>
      <c r="M119" s="12">
        <v>2</v>
      </c>
      <c r="P119" s="8"/>
    </row>
    <row r="120" spans="1:16" ht="13.4" customHeight="1" x14ac:dyDescent="0.25">
      <c r="A120" s="17" t="s">
        <v>194</v>
      </c>
      <c r="B120" s="8">
        <f>SUM(C120:M120)</f>
        <v>2143</v>
      </c>
      <c r="C120" s="32" t="s">
        <v>249</v>
      </c>
      <c r="D120" s="11">
        <v>88</v>
      </c>
      <c r="E120" s="11">
        <v>215</v>
      </c>
      <c r="F120" s="11">
        <v>223</v>
      </c>
      <c r="G120" s="11">
        <v>251</v>
      </c>
      <c r="H120" s="11">
        <v>307</v>
      </c>
      <c r="I120" s="11">
        <v>316</v>
      </c>
      <c r="J120" s="11">
        <v>266</v>
      </c>
      <c r="K120" s="11">
        <v>255</v>
      </c>
      <c r="L120" s="11">
        <v>187</v>
      </c>
      <c r="M120" s="12">
        <v>35</v>
      </c>
      <c r="P120" s="8"/>
    </row>
    <row r="121" spans="1:16" ht="13.4" customHeight="1" x14ac:dyDescent="0.25">
      <c r="A121" s="17" t="s">
        <v>160</v>
      </c>
      <c r="B121" s="8">
        <f t="shared" si="11"/>
        <v>407</v>
      </c>
      <c r="C121" s="32" t="s">
        <v>249</v>
      </c>
      <c r="D121" s="32">
        <v>9</v>
      </c>
      <c r="E121" s="11">
        <v>38</v>
      </c>
      <c r="F121" s="11">
        <v>35</v>
      </c>
      <c r="G121" s="11">
        <v>59</v>
      </c>
      <c r="H121" s="11">
        <v>50</v>
      </c>
      <c r="I121" s="11">
        <v>68</v>
      </c>
      <c r="J121" s="11">
        <v>53</v>
      </c>
      <c r="K121" s="11">
        <v>43</v>
      </c>
      <c r="L121" s="11">
        <v>48</v>
      </c>
      <c r="M121" s="12">
        <v>4</v>
      </c>
      <c r="P121" s="8"/>
    </row>
    <row r="122" spans="1:16" ht="13.4" customHeight="1" x14ac:dyDescent="0.25">
      <c r="A122" s="17" t="s">
        <v>161</v>
      </c>
      <c r="B122" s="8">
        <f t="shared" si="11"/>
        <v>1471</v>
      </c>
      <c r="C122" s="32" t="s">
        <v>249</v>
      </c>
      <c r="D122" s="11">
        <v>73</v>
      </c>
      <c r="E122" s="11">
        <v>166</v>
      </c>
      <c r="F122" s="11">
        <v>156</v>
      </c>
      <c r="G122" s="11">
        <v>157</v>
      </c>
      <c r="H122" s="11">
        <v>197</v>
      </c>
      <c r="I122" s="11">
        <v>233</v>
      </c>
      <c r="J122" s="11">
        <v>210</v>
      </c>
      <c r="K122" s="11">
        <v>150</v>
      </c>
      <c r="L122" s="11">
        <v>119</v>
      </c>
      <c r="M122" s="12">
        <v>10</v>
      </c>
      <c r="P122" s="8"/>
    </row>
    <row r="123" spans="1:16" ht="9.75" customHeight="1" x14ac:dyDescent="0.25">
      <c r="A123" s="17"/>
      <c r="B123" s="26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6" ht="28.5" customHeight="1" x14ac:dyDescent="0.25">
      <c r="A124" s="21"/>
      <c r="B124" s="28"/>
      <c r="C124" s="22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6" ht="19.5" customHeight="1" x14ac:dyDescent="0.25">
      <c r="A125" s="23"/>
      <c r="B125" s="26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6" ht="14.25" customHeight="1" x14ac:dyDescent="0.25">
      <c r="A126" s="24"/>
      <c r="B126" s="26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6" ht="10.5" customHeight="1" x14ac:dyDescent="0.25">
      <c r="B127" s="26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6" s="16" customFormat="1" ht="14.15" customHeight="1" x14ac:dyDescent="0.25">
      <c r="A128" s="25"/>
      <c r="B128" s="29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2:12" ht="13.4" customHeight="1" x14ac:dyDescent="0.25">
      <c r="B129" s="26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2:12" x14ac:dyDescent="0.25">
      <c r="B130" s="26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2:12" x14ac:dyDescent="0.25">
      <c r="B131" s="26"/>
      <c r="C131" s="18"/>
      <c r="D131" s="18"/>
      <c r="E131" s="18"/>
      <c r="F131" s="18"/>
      <c r="G131" s="18"/>
      <c r="H131" s="18"/>
      <c r="I131" s="18"/>
      <c r="J131" s="18"/>
      <c r="K131" s="18"/>
      <c r="L131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G18" sqref="G18"/>
    </sheetView>
  </sheetViews>
  <sheetFormatPr defaultRowHeight="12.5" x14ac:dyDescent="0.25"/>
  <cols>
    <col min="1" max="1" width="11" customWidth="1"/>
  </cols>
  <sheetData>
    <row r="1" spans="1:13" s="142" customFormat="1" ht="11.5" x14ac:dyDescent="0.25">
      <c r="A1" s="179" t="s">
        <v>245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3" s="142" customFormat="1" ht="11.5" x14ac:dyDescent="0.25">
      <c r="A2" s="143" t="s">
        <v>246</v>
      </c>
    </row>
    <row r="3" spans="1:13" ht="31.5" x14ac:dyDescent="0.25">
      <c r="A3" s="152"/>
      <c r="B3" s="153" t="s">
        <v>202</v>
      </c>
      <c r="C3" s="151" t="s">
        <v>203</v>
      </c>
      <c r="D3" s="151" t="s">
        <v>204</v>
      </c>
      <c r="E3" s="151" t="s">
        <v>205</v>
      </c>
      <c r="F3" s="151" t="s">
        <v>206</v>
      </c>
      <c r="G3" s="151" t="s">
        <v>207</v>
      </c>
      <c r="H3" s="151" t="s">
        <v>208</v>
      </c>
      <c r="I3" s="151" t="s">
        <v>209</v>
      </c>
      <c r="J3" s="151" t="s">
        <v>210</v>
      </c>
      <c r="K3" s="151" t="s">
        <v>211</v>
      </c>
      <c r="L3" s="154" t="s">
        <v>212</v>
      </c>
    </row>
    <row r="4" spans="1:13" ht="6" customHeight="1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3" ht="23" x14ac:dyDescent="0.25">
      <c r="A5" s="137" t="s">
        <v>213</v>
      </c>
      <c r="B5" s="138">
        <v>13219.508908447808</v>
      </c>
      <c r="C5" s="138">
        <v>4222.8514436127334</v>
      </c>
      <c r="D5" s="138">
        <v>10216.466365057169</v>
      </c>
      <c r="E5" s="138">
        <v>136405.47036275399</v>
      </c>
      <c r="F5" s="138">
        <v>38180.245307230398</v>
      </c>
      <c r="G5" s="138">
        <v>35609.123945052226</v>
      </c>
      <c r="H5" s="138">
        <v>66130.42043267253</v>
      </c>
      <c r="I5" s="138">
        <v>57896.710356173404</v>
      </c>
      <c r="J5" s="138">
        <v>41660.555087603854</v>
      </c>
      <c r="K5" s="138">
        <v>35121.653845521098</v>
      </c>
      <c r="L5" s="138">
        <v>43699.993945874805</v>
      </c>
      <c r="M5" s="139"/>
    </row>
    <row r="6" spans="1:13" ht="29.25" customHeight="1" x14ac:dyDescent="0.25">
      <c r="A6" s="137" t="s">
        <v>214</v>
      </c>
      <c r="B6" s="140">
        <v>2.7405727446856014</v>
      </c>
      <c r="C6" s="140">
        <v>0.87545094536951085</v>
      </c>
      <c r="D6" s="140">
        <v>2.1180037368241695</v>
      </c>
      <c r="E6" s="140">
        <v>28.278593167957322</v>
      </c>
      <c r="F6" s="140">
        <v>7.9152516480804707</v>
      </c>
      <c r="G6" s="140">
        <v>7.382225408054147</v>
      </c>
      <c r="H6" s="140">
        <v>13.709679314680548</v>
      </c>
      <c r="I6" s="140">
        <v>12.002726236501017</v>
      </c>
      <c r="J6" s="140">
        <v>8.6367642392977597</v>
      </c>
      <c r="K6" s="140">
        <v>7.2811666412061244</v>
      </c>
      <c r="L6" s="140">
        <v>9.0595659173433294</v>
      </c>
    </row>
  </sheetData>
  <mergeCells count="1">
    <mergeCell ref="A1:L1"/>
  </mergeCells>
  <printOptions horizontalCentered="1"/>
  <pageMargins left="0.59055118110236204" right="0.59055118110236204" top="0.39370078740157499" bottom="0.39370078740157499" header="0" footer="0.78740157480314998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kvalifikaciona_FBiH</vt:lpstr>
      <vt:lpstr>starosna_FBiH</vt:lpstr>
      <vt:lpstr>kvalstar_Kantoni</vt:lpstr>
      <vt:lpstr>kval_opc</vt:lpstr>
      <vt:lpstr>kval_opc_zene</vt:lpstr>
      <vt:lpstr>star_opc</vt:lpstr>
      <vt:lpstr>star_opc_zene</vt:lpstr>
      <vt:lpstr>Intervali neto-placa</vt:lpstr>
    </vt:vector>
  </TitlesOfParts>
  <Company>fzs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mujesiras</dc:creator>
  <cp:lastModifiedBy>Mujesira Salihagić</cp:lastModifiedBy>
  <cp:lastPrinted>2024-12-06T07:46:27Z</cp:lastPrinted>
  <dcterms:created xsi:type="dcterms:W3CDTF">2005-02-01T11:05:45Z</dcterms:created>
  <dcterms:modified xsi:type="dcterms:W3CDTF">2024-12-25T12:44:20Z</dcterms:modified>
</cp:coreProperties>
</file>