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705" windowWidth="10830" windowHeight="8835" tabRatio="556" activeTab="2"/>
  </bookViews>
  <sheets>
    <sheet name="tab.1" sheetId="12" r:id="rId1"/>
    <sheet name="Tab.2" sheetId="14" r:id="rId2"/>
    <sheet name="Tab.3" sheetId="15" r:id="rId3"/>
    <sheet name="tab.4" sheetId="1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10" i="14" l="1"/>
  <c r="C26" i="15" l="1"/>
  <c r="C25" i="15"/>
  <c r="C24" i="15"/>
  <c r="C20" i="15"/>
  <c r="C19" i="15"/>
  <c r="C18" i="15"/>
  <c r="C17" i="15"/>
  <c r="C16" i="15"/>
  <c r="C14" i="15"/>
  <c r="C13" i="15"/>
  <c r="C12" i="15"/>
  <c r="C10" i="15"/>
  <c r="C9" i="15"/>
  <c r="C8" i="15"/>
  <c r="C7" i="15"/>
  <c r="E26" i="13" l="1"/>
  <c r="C26" i="13"/>
  <c r="E25" i="13"/>
  <c r="C25" i="13"/>
  <c r="E24" i="13"/>
  <c r="C24" i="13"/>
  <c r="E23" i="13"/>
  <c r="C22" i="13"/>
  <c r="C21" i="13"/>
  <c r="E19" i="13"/>
  <c r="C19" i="13"/>
  <c r="E18" i="13"/>
  <c r="C18" i="13"/>
  <c r="E17" i="13"/>
  <c r="C17" i="13"/>
  <c r="E16" i="13"/>
  <c r="C16" i="13"/>
  <c r="C15" i="13"/>
  <c r="E14" i="13"/>
  <c r="C14" i="13"/>
  <c r="E13" i="13"/>
  <c r="C13" i="13"/>
  <c r="E12" i="13"/>
  <c r="C12" i="13"/>
  <c r="C11" i="13"/>
  <c r="E10" i="13"/>
  <c r="C10" i="13"/>
  <c r="E9" i="13"/>
  <c r="C9" i="13"/>
  <c r="E8" i="13"/>
  <c r="C8" i="13"/>
  <c r="E7" i="13"/>
  <c r="C7" i="13"/>
  <c r="B9" i="12" l="1"/>
</calcChain>
</file>

<file path=xl/sharedStrings.xml><?xml version="1.0" encoding="utf-8"?>
<sst xmlns="http://schemas.openxmlformats.org/spreadsheetml/2006/main" count="228" uniqueCount="117">
  <si>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</si>
  <si>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</si>
  <si>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</si>
  <si>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</si>
  <si>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</si>
  <si>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</si>
  <si>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</si>
  <si>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</si>
  <si>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</si>
  <si>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Fish</t>
  </si>
  <si>
    <t>Žita</t>
  </si>
  <si>
    <t>Povrće</t>
  </si>
  <si>
    <t>Perad i jaja</t>
  </si>
  <si>
    <t>Mlijeko</t>
  </si>
  <si>
    <t>Riba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</si>
  <si>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</si>
  <si>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</si>
  <si>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</si>
  <si>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</si>
  <si>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</si>
  <si>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</si>
  <si>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</si>
  <si>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</si>
  <si>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</si>
  <si>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</si>
  <si>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</si>
  <si>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</si>
  <si>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</si>
  <si>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</si>
  <si>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</si>
  <si>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</si>
  <si>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</si>
  <si>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</si>
  <si>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</si>
  <si>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</si>
  <si>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</si>
  <si>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</si>
  <si>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</si>
  <si>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</si>
  <si>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Maslinovo ulje</t>
  </si>
  <si>
    <t>Olive oil</t>
  </si>
  <si>
    <t>Stočno krmno bilje</t>
  </si>
  <si>
    <t>Fodder crops</t>
  </si>
  <si>
    <t xml:space="preserve">Med </t>
  </si>
  <si>
    <r>
      <t xml:space="preserve">Vrijednost, KM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38"/>
      </rPr>
      <t xml:space="preserve">  Value KM</t>
    </r>
  </si>
  <si>
    <t xml:space="preserve">  Honey </t>
  </si>
  <si>
    <t>1) indeksi preko 300% i ispod 50% se ne objavljuju</t>
  </si>
  <si>
    <t>1) indices over 300% andunder 50% are not published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</si>
  <si>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</si>
  <si>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  Otkup</t>
  </si>
  <si>
    <t>Purchase</t>
  </si>
  <si>
    <t xml:space="preserve">  Prodaja </t>
  </si>
  <si>
    <t>Sale</t>
  </si>
  <si>
    <r>
      <rPr>
        <b/>
        <sz val="9"/>
        <rFont val="Arial Narrow"/>
        <family val="2"/>
        <charset val="238"/>
      </rPr>
      <t xml:space="preserve">Jedinica mjere </t>
    </r>
    <r>
      <rPr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Unit measure</t>
    </r>
  </si>
  <si>
    <t>kg</t>
  </si>
  <si>
    <t>l</t>
  </si>
  <si>
    <t>Tovljeni pilići (brojleri)</t>
  </si>
  <si>
    <t>Fattened chicken</t>
  </si>
  <si>
    <r>
      <t>kom/</t>
    </r>
    <r>
      <rPr>
        <i/>
        <sz val="9"/>
        <rFont val="Arial Narrow"/>
        <family val="2"/>
        <charset val="238"/>
      </rPr>
      <t>pieces</t>
    </r>
  </si>
  <si>
    <t>Pastrmka/pastrva</t>
  </si>
  <si>
    <t>Trout</t>
  </si>
  <si>
    <r>
      <t>Količina/</t>
    </r>
    <r>
      <rPr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</si>
  <si>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>/total</t>
    </r>
  </si>
  <si>
    <r>
      <t>prodaja/</t>
    </r>
    <r>
      <rPr>
        <i/>
        <sz val="9"/>
        <rFont val="Arial Narrow"/>
        <family val="2"/>
        <charset val="238"/>
      </rPr>
      <t>sale</t>
    </r>
  </si>
  <si>
    <t>-</t>
  </si>
  <si>
    <t>Rezano cvijeće i pupovi</t>
  </si>
  <si>
    <t>Cut flowers and buds</t>
  </si>
  <si>
    <t>Pšenica merkantilna</t>
  </si>
  <si>
    <t>Wheat, mercantile</t>
  </si>
  <si>
    <t>Maline</t>
  </si>
  <si>
    <t>Jaja, A klasa (X,L, M, S mase)</t>
  </si>
  <si>
    <t>Mlijeko, kravlje, E klasa</t>
  </si>
  <si>
    <t>Mlijeko, kravlje, I klasa</t>
  </si>
  <si>
    <t>Grožđe, dezertno</t>
  </si>
  <si>
    <t>Svinje za tov (80-110kg)</t>
  </si>
  <si>
    <t>Gljive</t>
  </si>
  <si>
    <t>Kukuruz zrno, za ishranu stoke</t>
  </si>
  <si>
    <t>Vino, kvalitetno i vrhunsko</t>
  </si>
  <si>
    <t>Vino, stono, sa ili bez oznake geografskog porijekla</t>
  </si>
  <si>
    <t>Milk, cow, E class</t>
  </si>
  <si>
    <t>Raspberries</t>
  </si>
  <si>
    <t>Cattle (1-2 years old), male</t>
  </si>
  <si>
    <t>Eggs, A class (X, L, M, S weights)</t>
  </si>
  <si>
    <t>Milk, cows, I class</t>
  </si>
  <si>
    <t>Grapes, dessert</t>
  </si>
  <si>
    <t>Wine, quality and top quality</t>
  </si>
  <si>
    <t>Pigs for fattening (80-110 kg)</t>
  </si>
  <si>
    <t>Mushrooms</t>
  </si>
  <si>
    <t>Maize grain, for livestock feed</t>
  </si>
  <si>
    <t>Wine, table, with or without  geographical origin</t>
  </si>
  <si>
    <t>1. PRODAJA I OTKUP POLJOPRIVREDNIH PROIZVODA, ČETVRTO TROMJESEČJE 2022.,VRIJEDNOST U KM</t>
  </si>
  <si>
    <r>
      <t xml:space="preserve">Indeksi vrijednosti IVQ 2022/IVQ 2021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IVQ 2022/IVQ 2021</t>
    </r>
  </si>
  <si>
    <t>Soja, suho zrno</t>
  </si>
  <si>
    <t>Rasad paradajza/rajčica</t>
  </si>
  <si>
    <t>Kukuruz zrno, konzumni</t>
  </si>
  <si>
    <t>Grožđe za proizvodnju vina</t>
  </si>
  <si>
    <t>Mlijeko, kravlje, ostalo</t>
  </si>
  <si>
    <t>otkup/purchase</t>
  </si>
  <si>
    <t>Soybean, dry grain</t>
  </si>
  <si>
    <t>Goveda (starosti od 1 do 2 godine), muška</t>
  </si>
  <si>
    <t>Tomato seedlings</t>
  </si>
  <si>
    <t>Maize grain, for consumption</t>
  </si>
  <si>
    <t>Milk, cows, other</t>
  </si>
  <si>
    <t>Grapes for wine production</t>
  </si>
  <si>
    <t>Mlada goveda, telad za klanje (do 8 mjeseci)</t>
  </si>
  <si>
    <t>Young cattle, calves for slaughter (up to 8 months)</t>
  </si>
  <si>
    <t>2. PRODAJA I OTKUP POLJOPRIVREDNIH PROIZVODA PREMA GRUPAMA PROIZVODA, ČETVRTO TROMJESEČJE 2022, VRIJEDNOST U KM</t>
  </si>
  <si>
    <r>
      <t xml:space="preserve">Indeksi vrijednosti IVQ 2022/IVQ 2021     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IVQ 2022/IVQ 2021</t>
    </r>
  </si>
  <si>
    <t>4. PROSJEČNA CIJENA PRODAJE I OTKUPA ODABRANIH POLJOPRIVREDNIH PROIZVODA, ČETVRTO TROMJESEČJE 2022.</t>
  </si>
  <si>
    <t>3. PRODAJA I OTKUP ODABRANIH POLJOPRIVREDNIH PROIZVODA,  ČETVRTO TROMJESEČJE 2022., KOLIČINA</t>
  </si>
  <si>
    <t>Soybean, dried grain</t>
  </si>
  <si>
    <t>Kukuruz zrno, merkantilni</t>
  </si>
  <si>
    <t>Maize grain, mercantile</t>
  </si>
  <si>
    <t>1. SALE AND PURCHASE OF AGRICULTURAL PRODUCTS, THE FOURTH QUARTER OF 2022, VALUE IN KM</t>
  </si>
  <si>
    <t>2. SALE AND PURCHASE OF AGRICULTURAL PRODUCTS BY GROUPS OF PRODUCTS, THE FOURTH QUARTER OF 2022, VALUE IN KM</t>
  </si>
  <si>
    <t>4. AVERAGE PRICE FOR SALE AND PURCHASE OF SELECTED AGRICULTURAL PRODUCTS, THE FOURTH QUARTER OF 2022</t>
  </si>
  <si>
    <t>3. SALE AND PURCGASE OF SELECTED AGRICULTURE PRODUCTS, THE FOURTH QUARTER OF 2022,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</si>
</sst>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sz val="9"/>
      <color rgb="FF10253F"/>
      <name val="Arial Narrow"/>
      <family val="2"/>
      <charset val="238"/>
    </font>
    <font>
      <sz val="9"/>
      <color rgb="FF10253F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name val="Arial CE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0"/>
      <color rgb="FF10253F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9"/>
      <color theme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3">
    <xf numFmtId="2" fontId="0" fillId="0" borderId="0"/>
    <xf numFmtId="2" fontId="10" fillId="0" borderId="0"/>
    <xf numFmtId="2" fontId="15" fillId="0" borderId="0" applyNumberFormat="0" applyFill="0" applyBorder="0" applyAlignment="0" applyProtection="0"/>
  </cellStyleXfs>
  <cellXfs count="128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2" fontId="2" fillId="0" borderId="0" xfId="0" applyFont="1" applyFill="1"/>
    <xf numFmtId="2" fontId="3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2" fontId="1" fillId="0" borderId="6" xfId="0" applyFont="1" applyFill="1" applyBorder="1" applyAlignment="1"/>
    <xf numFmtId="2" fontId="1" fillId="0" borderId="1" xfId="0" applyFont="1" applyFill="1" applyBorder="1"/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2" fontId="1" fillId="0" borderId="3" xfId="0" applyFont="1" applyFill="1" applyBorder="1" applyAlignment="1"/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3" fillId="0" borderId="1" xfId="0" applyFont="1" applyFill="1" applyBorder="1" applyAlignment="1"/>
    <xf numFmtId="2" fontId="3" fillId="0" borderId="1" xfId="0" applyFont="1" applyFill="1" applyBorder="1"/>
    <xf numFmtId="2" fontId="5" fillId="0" borderId="0" xfId="0" applyFont="1" applyFill="1" applyBorder="1" applyAlignment="1">
      <alignment horizontal="left" vertical="center"/>
    </xf>
    <xf numFmtId="2" fontId="6" fillId="0" borderId="0" xfId="0" applyFont="1" applyFill="1" applyBorder="1" applyAlignment="1">
      <alignment horizontal="left" vertical="center"/>
    </xf>
    <xf numFmtId="2" fontId="1" fillId="0" borderId="1" xfId="0" applyFont="1" applyFill="1" applyBorder="1" applyAlignment="1"/>
    <xf numFmtId="2" fontId="1" fillId="0" borderId="9" xfId="0" applyFont="1" applyFill="1" applyBorder="1" applyAlignment="1"/>
    <xf numFmtId="2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2" fontId="2" fillId="0" borderId="0" xfId="0" applyFont="1" applyFill="1" applyBorder="1" applyAlignment="1">
      <alignment horizontal="right"/>
    </xf>
    <xf numFmtId="2" fontId="2" fillId="0" borderId="0" xfId="0" applyFont="1" applyFill="1" applyAlignment="1">
      <alignment horizontal="right"/>
    </xf>
    <xf numFmtId="2" fontId="1" fillId="0" borderId="0" xfId="0" applyFont="1" applyFill="1" applyBorder="1" applyAlignment="1">
      <alignment horizontal="right"/>
    </xf>
    <xf numFmtId="2" fontId="3" fillId="0" borderId="0" xfId="0" applyFont="1" applyFill="1" applyAlignment="1">
      <alignment horizontal="right"/>
    </xf>
    <xf numFmtId="2" fontId="9" fillId="0" borderId="0" xfId="0" applyFont="1" applyFill="1"/>
    <xf numFmtId="2" fontId="1" fillId="0" borderId="0" xfId="0" applyFont="1" applyFill="1" applyAlignment="1">
      <alignment vertical="top"/>
    </xf>
    <xf numFmtId="2" fontId="9" fillId="0" borderId="0" xfId="0" applyFont="1" applyFill="1" applyAlignment="1">
      <alignment vertical="center" wrapText="1"/>
    </xf>
    <xf numFmtId="3" fontId="1" fillId="2" borderId="0" xfId="0" applyNumberFormat="1" applyFont="1" applyFill="1"/>
    <xf numFmtId="2" fontId="1" fillId="2" borderId="0" xfId="0" applyFont="1" applyFill="1"/>
    <xf numFmtId="2" fontId="1" fillId="2" borderId="6" xfId="0" applyFont="1" applyFill="1" applyBorder="1" applyAlignment="1"/>
    <xf numFmtId="3" fontId="1" fillId="2" borderId="0" xfId="0" applyNumberFormat="1" applyFont="1" applyFill="1" applyBorder="1" applyAlignment="1">
      <alignment horizontal="right" indent="1"/>
    </xf>
    <xf numFmtId="2" fontId="2" fillId="2" borderId="0" xfId="0" applyFont="1" applyFill="1" applyAlignment="1">
      <alignment horizontal="right"/>
    </xf>
    <xf numFmtId="3" fontId="3" fillId="0" borderId="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indent="1"/>
    </xf>
    <xf numFmtId="2" fontId="1" fillId="0" borderId="6" xfId="0" applyFont="1" applyFill="1" applyBorder="1"/>
    <xf numFmtId="2" fontId="1" fillId="0" borderId="11" xfId="0" applyFont="1" applyFill="1" applyBorder="1"/>
    <xf numFmtId="2" fontId="1" fillId="0" borderId="19" xfId="0" applyFont="1" applyFill="1" applyBorder="1"/>
    <xf numFmtId="2" fontId="1" fillId="0" borderId="1" xfId="0" applyFont="1" applyFill="1" applyBorder="1" applyAlignment="1">
      <alignment horizontal="center" vertical="center"/>
    </xf>
    <xf numFmtId="2" fontId="1" fillId="0" borderId="15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1" fillId="0" borderId="0" xfId="0" applyFont="1" applyFill="1" applyAlignment="1">
      <alignment horizontal="center" vertical="center"/>
    </xf>
    <xf numFmtId="2" fontId="1" fillId="0" borderId="1" xfId="0" applyFont="1" applyFill="1" applyBorder="1" applyAlignment="1">
      <alignment vertical="top"/>
    </xf>
    <xf numFmtId="2" fontId="2" fillId="0" borderId="0" xfId="0" applyFont="1" applyFill="1" applyAlignment="1">
      <alignment horizontal="right" vertical="top"/>
    </xf>
    <xf numFmtId="2" fontId="1" fillId="0" borderId="7" xfId="0" applyFont="1" applyFill="1" applyBorder="1"/>
    <xf numFmtId="3" fontId="1" fillId="0" borderId="4" xfId="0" applyNumberFormat="1" applyFont="1" applyFill="1" applyBorder="1"/>
    <xf numFmtId="3" fontId="1" fillId="0" borderId="14" xfId="0" applyNumberFormat="1" applyFont="1" applyFill="1" applyBorder="1"/>
    <xf numFmtId="2" fontId="4" fillId="0" borderId="0" xfId="0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 indent="1"/>
    </xf>
    <xf numFmtId="2" fontId="1" fillId="0" borderId="0" xfId="0" applyFont="1" applyFill="1" applyBorder="1"/>
    <xf numFmtId="2" fontId="0" fillId="0" borderId="0" xfId="0" applyBorder="1"/>
    <xf numFmtId="2" fontId="13" fillId="0" borderId="0" xfId="0" applyFont="1" applyAlignment="1">
      <alignment vertical="center"/>
    </xf>
    <xf numFmtId="2" fontId="14" fillId="0" borderId="0" xfId="0" applyFont="1" applyAlignment="1">
      <alignment vertical="center"/>
    </xf>
    <xf numFmtId="2" fontId="7" fillId="0" borderId="0" xfId="0" applyFont="1" applyAlignment="1">
      <alignment vertical="center"/>
    </xf>
    <xf numFmtId="2" fontId="1" fillId="0" borderId="0" xfId="0" applyFont="1"/>
    <xf numFmtId="2" fontId="1" fillId="0" borderId="0" xfId="0" applyFont="1" applyBorder="1"/>
    <xf numFmtId="2" fontId="12" fillId="0" borderId="0" xfId="0" applyFont="1" applyAlignment="1">
      <alignment vertical="center"/>
    </xf>
    <xf numFmtId="2" fontId="8" fillId="0" borderId="0" xfId="0" applyFont="1" applyAlignment="1">
      <alignment vertical="center"/>
    </xf>
    <xf numFmtId="2" fontId="11" fillId="0" borderId="0" xfId="0" applyFont="1" applyAlignment="1">
      <alignment vertical="center"/>
    </xf>
    <xf numFmtId="2" fontId="8" fillId="2" borderId="0" xfId="0" applyFont="1" applyFill="1" applyAlignment="1">
      <alignment vertical="center"/>
    </xf>
    <xf numFmtId="3" fontId="1" fillId="2" borderId="0" xfId="0" applyNumberFormat="1" applyFont="1" applyFill="1" applyBorder="1"/>
    <xf numFmtId="2" fontId="1" fillId="0" borderId="14" xfId="0" applyFont="1" applyFill="1" applyBorder="1" applyAlignment="1">
      <alignment horizontal="center" vertical="center" wrapText="1"/>
    </xf>
    <xf numFmtId="2" fontId="3" fillId="0" borderId="0" xfId="0" applyFont="1" applyFill="1" applyAlignment="1"/>
    <xf numFmtId="2" fontId="0" fillId="0" borderId="0" xfId="0" applyAlignment="1"/>
    <xf numFmtId="2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/>
    <xf numFmtId="2" fontId="7" fillId="0" borderId="0" xfId="0" applyFont="1" applyBorder="1" applyAlignment="1">
      <alignment vertical="center"/>
    </xf>
    <xf numFmtId="2" fontId="1" fillId="0" borderId="0" xfId="0" applyFont="1" applyFill="1" applyBorder="1" applyAlignment="1">
      <alignment horizontal="centerContinuous"/>
    </xf>
    <xf numFmtId="2" fontId="1" fillId="2" borderId="0" xfId="0" applyFont="1" applyFill="1" applyBorder="1"/>
    <xf numFmtId="4" fontId="8" fillId="0" borderId="1" xfId="0" applyNumberFormat="1" applyFont="1" applyBorder="1" applyAlignment="1">
      <alignment vertical="center"/>
    </xf>
    <xf numFmtId="3" fontId="1" fillId="0" borderId="3" xfId="0" applyNumberFormat="1" applyFont="1" applyFill="1" applyBorder="1"/>
    <xf numFmtId="3" fontId="8" fillId="0" borderId="15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2" fontId="1" fillId="0" borderId="20" xfId="0" applyFont="1" applyFill="1" applyBorder="1"/>
    <xf numFmtId="2" fontId="1" fillId="0" borderId="2" xfId="0" applyFont="1" applyFill="1" applyBorder="1"/>
    <xf numFmtId="2" fontId="2" fillId="0" borderId="2" xfId="0" applyFont="1" applyFill="1" applyBorder="1" applyAlignment="1">
      <alignment horizontal="right"/>
    </xf>
    <xf numFmtId="2" fontId="2" fillId="0" borderId="2" xfId="0" applyFont="1" applyFill="1" applyBorder="1" applyAlignment="1">
      <alignment horizontal="right" vertical="top"/>
    </xf>
    <xf numFmtId="2" fontId="1" fillId="0" borderId="2" xfId="0" applyFont="1" applyFill="1" applyBorder="1" applyAlignment="1">
      <alignment horizontal="right"/>
    </xf>
    <xf numFmtId="2" fontId="1" fillId="0" borderId="4" xfId="0" applyFont="1" applyFill="1" applyBorder="1"/>
    <xf numFmtId="4" fontId="1" fillId="0" borderId="1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/>
    </xf>
    <xf numFmtId="2" fontId="1" fillId="0" borderId="9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0" xfId="0" applyNumberFormat="1" applyFont="1" applyFill="1" applyAlignment="1"/>
    <xf numFmtId="2" fontId="1" fillId="0" borderId="15" xfId="0" applyNumberFormat="1" applyFont="1" applyFill="1" applyBorder="1" applyAlignment="1"/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2" fontId="1" fillId="0" borderId="3" xfId="0" applyFont="1" applyFill="1" applyBorder="1" applyAlignment="1">
      <alignment horizontal="center"/>
    </xf>
    <xf numFmtId="2" fontId="1" fillId="0" borderId="16" xfId="0" applyFont="1" applyFill="1" applyBorder="1" applyAlignment="1">
      <alignment horizontal="center"/>
    </xf>
    <xf numFmtId="2" fontId="1" fillId="0" borderId="14" xfId="0" applyFont="1" applyFill="1" applyBorder="1" applyAlignment="1">
      <alignment horizontal="center" vertical="center" wrapText="1"/>
    </xf>
    <xf numFmtId="2" fontId="1" fillId="0" borderId="17" xfId="0" applyFont="1" applyFill="1" applyBorder="1" applyAlignment="1">
      <alignment horizontal="center" vertical="center" wrapText="1"/>
    </xf>
    <xf numFmtId="2" fontId="3" fillId="0" borderId="4" xfId="0" applyFont="1" applyFill="1" applyBorder="1" applyAlignment="1">
      <alignment horizontal="center" vertical="center" wrapText="1"/>
    </xf>
    <xf numFmtId="2" fontId="3" fillId="0" borderId="6" xfId="0" applyFont="1" applyFill="1" applyBorder="1" applyAlignment="1">
      <alignment horizontal="center" vertical="center" wrapText="1"/>
    </xf>
    <xf numFmtId="2" fontId="3" fillId="0" borderId="3" xfId="0" applyFont="1" applyFill="1" applyBorder="1" applyAlignment="1">
      <alignment horizontal="center" vertical="center" wrapText="1"/>
    </xf>
    <xf numFmtId="2" fontId="1" fillId="0" borderId="13" xfId="0" applyFont="1" applyFill="1" applyBorder="1" applyAlignment="1">
      <alignment horizontal="center" vertical="center" wrapText="1"/>
    </xf>
    <xf numFmtId="2" fontId="1" fillId="0" borderId="18" xfId="0" applyFont="1" applyFill="1" applyBorder="1" applyAlignment="1">
      <alignment horizontal="center" vertical="center" wrapText="1"/>
    </xf>
    <xf numFmtId="2" fontId="3" fillId="0" borderId="13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indent="1"/>
    </xf>
    <xf numFmtId="3" fontId="12" fillId="0" borderId="1" xfId="0" applyNumberFormat="1" applyFont="1" applyFill="1" applyBorder="1" applyAlignment="1">
      <alignment horizontal="right" indent="1"/>
    </xf>
    <xf numFmtId="2" fontId="1" fillId="0" borderId="12" xfId="0" applyFont="1" applyFill="1" applyBorder="1" applyAlignment="1">
      <alignment horizontal="center"/>
    </xf>
    <xf numFmtId="2" fontId="1" fillId="0" borderId="19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2" fontId="1" fillId="0" borderId="2" xfId="2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4" fontId="1" fillId="0" borderId="2" xfId="2" applyNumberFormat="1" applyFont="1" applyFill="1" applyBorder="1" applyAlignment="1">
      <alignment horizontal="right" indent="1"/>
    </xf>
    <xf numFmtId="4" fontId="1" fillId="0" borderId="1" xfId="0" applyNumberFormat="1" applyFont="1" applyFill="1" applyBorder="1" applyAlignment="1">
      <alignment horizontal="right" indent="1"/>
    </xf>
    <xf numFmtId="2" fontId="1" fillId="0" borderId="2" xfId="0" applyNumberFormat="1" applyFont="1" applyFill="1" applyBorder="1" applyAlignment="1">
      <alignment horizontal="right" indent="1"/>
    </xf>
    <xf numFmtId="2" fontId="1" fillId="0" borderId="2" xfId="2" applyFont="1" applyFill="1" applyBorder="1" applyAlignment="1">
      <alignment horizontal="right" indent="1"/>
    </xf>
    <xf numFmtId="2" fontId="1" fillId="0" borderId="1" xfId="0" applyFont="1" applyFill="1" applyBorder="1" applyAlignment="1">
      <alignment horizontal="right" indent="1"/>
    </xf>
    <xf numFmtId="2" fontId="1" fillId="0" borderId="12" xfId="0" applyNumberFormat="1" applyFont="1" applyFill="1" applyBorder="1" applyAlignment="1">
      <alignment horizontal="right" indent="1"/>
    </xf>
    <xf numFmtId="2" fontId="1" fillId="0" borderId="19" xfId="0" applyNumberFormat="1" applyFont="1" applyFill="1" applyBorder="1" applyAlignment="1">
      <alignment horizontal="right" indent="1"/>
    </xf>
    <xf numFmtId="2" fontId="1" fillId="0" borderId="0" xfId="2" applyNumberFormat="1" applyFont="1" applyFill="1" applyBorder="1" applyAlignment="1">
      <alignment horizontal="right" indent="1"/>
    </xf>
    <xf numFmtId="2" fontId="1" fillId="0" borderId="7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8" xfId="0" applyFont="1" applyFill="1" applyBorder="1" applyAlignment="1">
      <alignment horizontal="center" vertical="center" wrapText="1"/>
    </xf>
    <xf numFmtId="2" fontId="1" fillId="0" borderId="12" xfId="0" applyFont="1" applyFill="1" applyBorder="1" applyAlignment="1">
      <alignment horizontal="right" indent="1"/>
    </xf>
    <xf numFmtId="2" fontId="1" fillId="0" borderId="19" xfId="0" applyFont="1" applyFill="1" applyBorder="1" applyAlignment="1">
      <alignment horizontal="right" inden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G%203133IVQ2022%20rad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1"/>
      <sheetName val="Tab.2"/>
      <sheetName val="Tab.3"/>
      <sheetName val="tab.4"/>
      <sheetName val="graf"/>
      <sheetName val="Obracun za tab3"/>
      <sheetName val="Sheet1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3.38</v>
          </cell>
          <cell r="K5">
            <v>2.41</v>
          </cell>
        </row>
        <row r="7">
          <cell r="J7">
            <v>0.89</v>
          </cell>
          <cell r="K7">
            <v>0.74</v>
          </cell>
        </row>
        <row r="9">
          <cell r="J9">
            <v>0.27</v>
          </cell>
          <cell r="K9">
            <v>0.25</v>
          </cell>
        </row>
        <row r="11">
          <cell r="J11">
            <v>1.18</v>
          </cell>
          <cell r="K11">
            <v>1</v>
          </cell>
        </row>
        <row r="13">
          <cell r="J13">
            <v>7.83</v>
          </cell>
        </row>
        <row r="15">
          <cell r="J15">
            <v>0.95</v>
          </cell>
          <cell r="K15">
            <v>0.73</v>
          </cell>
        </row>
        <row r="18">
          <cell r="J18">
            <v>5.1100000000000003</v>
          </cell>
          <cell r="K18">
            <v>5.77</v>
          </cell>
        </row>
        <row r="20">
          <cell r="J20">
            <v>7.35</v>
          </cell>
          <cell r="K20">
            <v>6.38</v>
          </cell>
        </row>
        <row r="22">
          <cell r="J22">
            <v>8.9700000000000006</v>
          </cell>
        </row>
        <row r="25">
          <cell r="J25">
            <v>0.65</v>
          </cell>
          <cell r="K25">
            <v>0.82</v>
          </cell>
        </row>
        <row r="27">
          <cell r="J27">
            <v>4.92</v>
          </cell>
          <cell r="K27">
            <v>4.3099999999999996</v>
          </cell>
        </row>
        <row r="29">
          <cell r="J29">
            <v>3.21</v>
          </cell>
          <cell r="K29">
            <v>1.68</v>
          </cell>
        </row>
        <row r="31">
          <cell r="J31">
            <v>3.13</v>
          </cell>
          <cell r="K31">
            <v>5.93</v>
          </cell>
        </row>
        <row r="36">
          <cell r="J36">
            <v>1.62</v>
          </cell>
        </row>
        <row r="39">
          <cell r="J39">
            <v>1.72</v>
          </cell>
        </row>
        <row r="42">
          <cell r="K42">
            <v>0.64</v>
          </cell>
        </row>
        <row r="44">
          <cell r="J44">
            <v>1.55</v>
          </cell>
          <cell r="K44">
            <v>0.5</v>
          </cell>
        </row>
        <row r="46">
          <cell r="J46">
            <v>0.77</v>
          </cell>
          <cell r="K46">
            <v>0.67</v>
          </cell>
        </row>
        <row r="48">
          <cell r="J48">
            <v>0.47</v>
          </cell>
          <cell r="K48">
            <v>0.57999999999999996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4" sqref="A4:D11"/>
    </sheetView>
  </sheetViews>
  <sheetFormatPr defaultColWidth="9.140625" defaultRowHeight="13.5" x14ac:dyDescent="0.25"/>
  <cols>
    <col min="1" max="1" width="26.5703125" style="1" customWidth="1"/>
    <col min="2" max="3" width="26.5703125" style="3" customWidth="1"/>
    <col min="4" max="4" width="26.5703125" style="1" customWidth="1"/>
    <col min="5" max="5" width="13.5703125" style="1" customWidth="1"/>
    <col min="6" max="6" width="13.42578125" style="1" customWidth="1"/>
    <col min="7" max="7" width="11.140625" style="1" customWidth="1"/>
    <col min="8" max="16384" width="9.140625" style="1"/>
  </cols>
  <sheetData>
    <row r="1" spans="1:9" x14ac:dyDescent="0.25">
      <c r="A1" s="2" t="s">
        <v>15</v>
      </c>
    </row>
    <row r="2" spans="1:9" x14ac:dyDescent="0.25">
      <c r="A2" s="4" t="s">
        <v>16</v>
      </c>
    </row>
    <row r="3" spans="1:9" x14ac:dyDescent="0.25">
      <c r="A3" s="11"/>
      <c r="B3" s="8"/>
      <c r="C3" s="8"/>
      <c r="D3" s="12"/>
    </row>
    <row r="4" spans="1:9" x14ac:dyDescent="0.25">
      <c r="A4" s="2" t="s">
        <v>90</v>
      </c>
      <c r="C4" s="8"/>
      <c r="D4" s="12"/>
    </row>
    <row r="5" spans="1:9" x14ac:dyDescent="0.25">
      <c r="A5" s="4" t="s">
        <v>113</v>
      </c>
      <c r="C5" s="8"/>
      <c r="D5" s="12"/>
    </row>
    <row r="6" spans="1:9" hidden="1" x14ac:dyDescent="0.25">
      <c r="A6" s="9"/>
    </row>
    <row r="7" spans="1:9" ht="27" x14ac:dyDescent="0.25">
      <c r="A7" s="13"/>
      <c r="B7" s="36" t="s">
        <v>44</v>
      </c>
      <c r="C7" s="36" t="s">
        <v>91</v>
      </c>
      <c r="D7" s="47"/>
    </row>
    <row r="8" spans="1:9" x14ac:dyDescent="0.25">
      <c r="A8" s="13"/>
      <c r="B8" s="48"/>
      <c r="C8" s="49"/>
      <c r="F8" s="4"/>
      <c r="G8" s="4"/>
      <c r="H8" s="4"/>
      <c r="I8" s="4"/>
    </row>
    <row r="9" spans="1:9" x14ac:dyDescent="0.25">
      <c r="A9" s="16" t="s">
        <v>17</v>
      </c>
      <c r="B9" s="37">
        <f>B10+B11</f>
        <v>110992191</v>
      </c>
      <c r="C9" s="51">
        <v>124.4</v>
      </c>
      <c r="D9" s="50" t="s">
        <v>18</v>
      </c>
      <c r="F9" s="2"/>
      <c r="G9" s="2"/>
      <c r="H9" s="2"/>
      <c r="I9" s="2"/>
    </row>
    <row r="10" spans="1:9" s="4" customFormat="1" x14ac:dyDescent="0.25">
      <c r="A10" s="17" t="s">
        <v>51</v>
      </c>
      <c r="B10" s="37">
        <v>55879715</v>
      </c>
      <c r="C10" s="51">
        <v>125.4</v>
      </c>
      <c r="D10" s="50" t="s">
        <v>52</v>
      </c>
      <c r="F10" s="1"/>
      <c r="G10" s="1"/>
      <c r="H10" s="1"/>
      <c r="I10" s="1"/>
    </row>
    <row r="11" spans="1:9" s="2" customFormat="1" x14ac:dyDescent="0.25">
      <c r="A11" s="17" t="s">
        <v>49</v>
      </c>
      <c r="B11" s="37">
        <v>55112476</v>
      </c>
      <c r="C11" s="51">
        <v>123.4</v>
      </c>
      <c r="D11" s="50" t="s">
        <v>50</v>
      </c>
      <c r="F11" s="1"/>
      <c r="G11" s="1"/>
      <c r="H11" s="1"/>
      <c r="I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13" zoomScaleNormal="100" workbookViewId="0">
      <selection activeCell="A4" sqref="A4:H33"/>
    </sheetView>
  </sheetViews>
  <sheetFormatPr defaultColWidth="9.140625" defaultRowHeight="13.5" x14ac:dyDescent="0.25"/>
  <cols>
    <col min="1" max="1" width="20.7109375" style="1" customWidth="1"/>
    <col min="2" max="4" width="12.5703125" style="1" customWidth="1"/>
    <col min="5" max="6" width="9.7109375" style="1" customWidth="1"/>
    <col min="7" max="7" width="9.7109375" style="52" customWidth="1"/>
    <col min="8" max="8" width="20.7109375" style="52" customWidth="1"/>
    <col min="9" max="9" width="9.140625" style="52"/>
    <col min="10" max="10" width="9.85546875" style="53" customWidth="1"/>
    <col min="11" max="11" width="15.85546875" style="53" customWidth="1"/>
    <col min="12" max="13" width="13.140625" style="53" customWidth="1"/>
    <col min="14" max="14" width="13.7109375" style="53" customWidth="1"/>
    <col min="15" max="15" width="14" style="53" customWidth="1"/>
    <col min="16" max="16" width="12.85546875" customWidth="1"/>
    <col min="21" max="16384" width="9.140625" style="1"/>
  </cols>
  <sheetData>
    <row r="1" spans="1:20" ht="12" customHeight="1" x14ac:dyDescent="0.25">
      <c r="A1" s="2" t="s">
        <v>15</v>
      </c>
      <c r="B1" s="3"/>
      <c r="C1" s="3"/>
      <c r="D1" s="3"/>
      <c r="E1" s="3"/>
      <c r="F1" s="3"/>
      <c r="G1" s="14"/>
    </row>
    <row r="2" spans="1:20" ht="12" customHeight="1" x14ac:dyDescent="0.25">
      <c r="A2" s="4" t="s">
        <v>16</v>
      </c>
      <c r="B2" s="3"/>
      <c r="C2" s="3"/>
      <c r="D2" s="3"/>
      <c r="E2" s="3"/>
      <c r="F2" s="3"/>
      <c r="G2" s="53"/>
      <c r="H2" s="53"/>
    </row>
    <row r="3" spans="1:20" ht="12" customHeight="1" x14ac:dyDescent="0.25">
      <c r="A3" s="11"/>
      <c r="B3" s="8"/>
      <c r="C3" s="8"/>
      <c r="D3" s="8"/>
      <c r="E3" s="8"/>
      <c r="F3" s="8"/>
      <c r="G3" s="53"/>
      <c r="H3"/>
    </row>
    <row r="4" spans="1:20" ht="15" customHeight="1" x14ac:dyDescent="0.25">
      <c r="A4" s="2" t="s">
        <v>106</v>
      </c>
      <c r="B4" s="3"/>
      <c r="C4" s="3"/>
      <c r="D4" s="8"/>
      <c r="E4" s="8"/>
      <c r="F4" s="8"/>
      <c r="G4" s="70"/>
      <c r="H4" s="70"/>
    </row>
    <row r="5" spans="1:20" ht="15" customHeight="1" x14ac:dyDescent="0.25">
      <c r="A5" s="4" t="s">
        <v>114</v>
      </c>
      <c r="B5" s="3"/>
      <c r="C5" s="3"/>
      <c r="D5" s="8"/>
      <c r="E5" s="8"/>
      <c r="F5" s="8"/>
      <c r="G5" s="70"/>
      <c r="H5" s="70"/>
    </row>
    <row r="6" spans="1:20" ht="3.95" hidden="1" customHeight="1" x14ac:dyDescent="0.25">
      <c r="A6" s="33"/>
      <c r="B6" s="31"/>
      <c r="C6" s="31"/>
      <c r="D6" s="31"/>
      <c r="E6" s="31"/>
      <c r="F6" s="31"/>
      <c r="G6" s="63"/>
      <c r="H6" s="71"/>
    </row>
    <row r="7" spans="1:20" ht="39.6" customHeight="1" x14ac:dyDescent="0.25">
      <c r="A7" s="13"/>
      <c r="B7" s="92" t="s">
        <v>44</v>
      </c>
      <c r="C7" s="93"/>
      <c r="D7" s="94"/>
      <c r="E7" s="92" t="s">
        <v>107</v>
      </c>
      <c r="F7" s="93"/>
      <c r="G7" s="94"/>
      <c r="H7" s="38"/>
    </row>
    <row r="8" spans="1:20" ht="31.15" customHeight="1" x14ac:dyDescent="0.25">
      <c r="A8" s="21"/>
      <c r="B8" s="64" t="s">
        <v>19</v>
      </c>
      <c r="C8" s="64" t="s">
        <v>20</v>
      </c>
      <c r="D8" s="64" t="s">
        <v>21</v>
      </c>
      <c r="E8" s="22" t="s">
        <v>19</v>
      </c>
      <c r="F8" s="22" t="s">
        <v>20</v>
      </c>
      <c r="G8" s="85" t="s">
        <v>21</v>
      </c>
    </row>
    <row r="9" spans="1:20" ht="12" customHeight="1" x14ac:dyDescent="0.25">
      <c r="A9" s="20"/>
      <c r="B9" s="49"/>
      <c r="C9" s="49"/>
      <c r="D9" s="49"/>
      <c r="E9" s="49"/>
      <c r="F9" s="49"/>
      <c r="G9" s="73"/>
    </row>
    <row r="10" spans="1:20" ht="16.149999999999999" customHeight="1" x14ac:dyDescent="0.25">
      <c r="A10" s="16" t="s">
        <v>17</v>
      </c>
      <c r="B10" s="74">
        <f>SUM(C10,D10)</f>
        <v>110992191</v>
      </c>
      <c r="C10" s="89">
        <v>55879715</v>
      </c>
      <c r="D10" s="90">
        <v>55112476</v>
      </c>
      <c r="E10" s="91">
        <v>124.4</v>
      </c>
      <c r="F10" s="91">
        <v>125.4</v>
      </c>
      <c r="G10" s="91">
        <v>123.4</v>
      </c>
      <c r="H10" s="50" t="s">
        <v>18</v>
      </c>
      <c r="J10" s="54"/>
      <c r="K10" s="54"/>
      <c r="L10" s="54"/>
      <c r="M10" s="54"/>
      <c r="N10" s="55"/>
      <c r="O10"/>
    </row>
    <row r="11" spans="1:20" s="4" customFormat="1" ht="16.149999999999999" customHeight="1" x14ac:dyDescent="0.25">
      <c r="A11" s="17" t="s">
        <v>22</v>
      </c>
      <c r="B11" s="74">
        <v>9696805</v>
      </c>
      <c r="C11" s="74">
        <v>4277673</v>
      </c>
      <c r="D11" s="74">
        <v>5419132</v>
      </c>
      <c r="E11" s="75">
        <v>110.6</v>
      </c>
      <c r="F11" s="75">
        <v>104.9</v>
      </c>
      <c r="G11" s="72">
        <v>115.6</v>
      </c>
      <c r="H11" s="50" t="s">
        <v>23</v>
      </c>
      <c r="I11" s="7"/>
      <c r="J11"/>
      <c r="K11" s="59"/>
      <c r="L11" s="59"/>
      <c r="M11" s="59"/>
      <c r="N11" s="59"/>
      <c r="O11" s="59"/>
      <c r="P11" s="59"/>
      <c r="Q11" s="59"/>
      <c r="R11" s="59"/>
      <c r="S11" s="59"/>
      <c r="T11"/>
    </row>
    <row r="12" spans="1:20" s="2" customFormat="1" ht="16.149999999999999" customHeight="1" x14ac:dyDescent="0.25">
      <c r="A12" s="10" t="s">
        <v>10</v>
      </c>
      <c r="B12" s="74">
        <v>3401721</v>
      </c>
      <c r="C12" s="74">
        <v>1413842</v>
      </c>
      <c r="D12" s="74">
        <v>1987879</v>
      </c>
      <c r="E12" s="72">
        <v>123.7</v>
      </c>
      <c r="F12" s="75">
        <v>88.2</v>
      </c>
      <c r="G12" s="72">
        <v>173.3</v>
      </c>
      <c r="H12" s="24" t="s">
        <v>32</v>
      </c>
      <c r="I12" s="5"/>
      <c r="J12"/>
      <c r="K12" s="59"/>
      <c r="L12" s="59"/>
      <c r="M12" s="59"/>
      <c r="N12" s="59"/>
      <c r="O12" s="59"/>
      <c r="P12" s="59"/>
      <c r="Q12" s="59"/>
      <c r="R12" s="59"/>
      <c r="S12" s="59"/>
      <c r="T12"/>
    </row>
    <row r="13" spans="1:20" ht="16.149999999999999" customHeight="1" x14ac:dyDescent="0.25">
      <c r="A13" s="10" t="s">
        <v>33</v>
      </c>
      <c r="B13" s="74">
        <v>2955812</v>
      </c>
      <c r="C13" s="74">
        <v>831891</v>
      </c>
      <c r="D13" s="74">
        <v>2123921</v>
      </c>
      <c r="E13" s="72">
        <v>114.6</v>
      </c>
      <c r="F13" s="75">
        <v>106.9</v>
      </c>
      <c r="G13" s="72">
        <v>118</v>
      </c>
      <c r="H13" s="24" t="s">
        <v>0</v>
      </c>
      <c r="J13"/>
      <c r="K13" s="56"/>
      <c r="L13" s="57"/>
      <c r="M13" s="57"/>
      <c r="N13" s="57"/>
      <c r="O13" s="57"/>
      <c r="P13" s="57"/>
      <c r="Q13" s="57"/>
      <c r="R13" s="57"/>
      <c r="S13" s="57"/>
    </row>
    <row r="14" spans="1:20" ht="16.149999999999999" customHeight="1" x14ac:dyDescent="0.25">
      <c r="A14" s="10" t="s">
        <v>41</v>
      </c>
      <c r="B14" s="74">
        <v>78577</v>
      </c>
      <c r="C14" s="74">
        <v>65757</v>
      </c>
      <c r="D14" s="74">
        <v>12820</v>
      </c>
      <c r="E14" s="88" t="s">
        <v>64</v>
      </c>
      <c r="F14" s="83" t="s">
        <v>64</v>
      </c>
      <c r="G14" s="87" t="s">
        <v>64</v>
      </c>
      <c r="H14" s="24" t="s">
        <v>42</v>
      </c>
      <c r="J14"/>
      <c r="K14" s="60"/>
      <c r="L14" s="57"/>
      <c r="M14" s="57"/>
      <c r="N14" s="57"/>
      <c r="O14" s="57"/>
      <c r="P14" s="57"/>
      <c r="Q14" s="57"/>
      <c r="R14" s="57"/>
      <c r="S14" s="57"/>
    </row>
    <row r="15" spans="1:20" ht="16.149999999999999" customHeight="1" x14ac:dyDescent="0.25">
      <c r="A15" s="10" t="s">
        <v>65</v>
      </c>
      <c r="B15" s="74">
        <v>37329</v>
      </c>
      <c r="C15" s="74">
        <v>12602</v>
      </c>
      <c r="D15" s="74">
        <v>24727</v>
      </c>
      <c r="E15" s="75">
        <v>170.7</v>
      </c>
      <c r="F15" s="84" t="s">
        <v>64</v>
      </c>
      <c r="G15" s="72">
        <v>136.80000000000001</v>
      </c>
      <c r="H15" s="24" t="s">
        <v>66</v>
      </c>
      <c r="J15"/>
      <c r="K15" s="56"/>
      <c r="L15" s="56"/>
      <c r="M15" s="56"/>
      <c r="N15" s="56"/>
      <c r="O15" s="56"/>
      <c r="P15" s="56"/>
      <c r="Q15" s="56"/>
      <c r="R15" s="56"/>
      <c r="S15" s="56"/>
    </row>
    <row r="16" spans="1:20" ht="16.149999999999999" customHeight="1" x14ac:dyDescent="0.25">
      <c r="A16" s="10" t="s">
        <v>34</v>
      </c>
      <c r="B16" s="74">
        <v>398442</v>
      </c>
      <c r="C16" s="74">
        <v>55490</v>
      </c>
      <c r="D16" s="74">
        <v>342952</v>
      </c>
      <c r="E16" s="75">
        <v>108.6</v>
      </c>
      <c r="F16" s="75">
        <v>56.5</v>
      </c>
      <c r="G16" s="72">
        <v>127.6</v>
      </c>
      <c r="H16" s="24" t="s">
        <v>1</v>
      </c>
      <c r="J16"/>
      <c r="K16" s="69"/>
      <c r="L16" s="57"/>
      <c r="M16" s="57"/>
      <c r="N16" s="57"/>
      <c r="O16" s="57"/>
      <c r="P16" s="57"/>
      <c r="Q16" s="57"/>
      <c r="R16" s="57"/>
      <c r="S16" s="57"/>
    </row>
    <row r="17" spans="1:20" s="4" customFormat="1" ht="16.149999999999999" customHeight="1" x14ac:dyDescent="0.25">
      <c r="A17" s="10" t="s">
        <v>11</v>
      </c>
      <c r="B17" s="74">
        <v>2824924</v>
      </c>
      <c r="C17" s="74">
        <v>1898090</v>
      </c>
      <c r="D17" s="74">
        <v>926834</v>
      </c>
      <c r="E17" s="75">
        <v>92.7</v>
      </c>
      <c r="F17" s="75">
        <v>119.2</v>
      </c>
      <c r="G17" s="72">
        <v>63.8</v>
      </c>
      <c r="H17" s="24" t="s">
        <v>2</v>
      </c>
      <c r="I17" s="7"/>
      <c r="J17"/>
      <c r="K17" s="60"/>
      <c r="L17" s="57"/>
      <c r="M17" s="57"/>
      <c r="N17" s="57"/>
      <c r="O17" s="57"/>
      <c r="P17" s="57"/>
      <c r="Q17" s="57"/>
      <c r="R17" s="57"/>
      <c r="S17" s="57"/>
      <c r="T17"/>
    </row>
    <row r="18" spans="1:20" s="2" customFormat="1" ht="16.149999999999999" customHeight="1" x14ac:dyDescent="0.25">
      <c r="A18" s="17" t="s">
        <v>24</v>
      </c>
      <c r="B18" s="74">
        <v>1685530</v>
      </c>
      <c r="C18" s="74">
        <v>1608359</v>
      </c>
      <c r="D18" s="74">
        <v>77170</v>
      </c>
      <c r="E18" s="75">
        <v>188.5</v>
      </c>
      <c r="F18" s="75">
        <v>179.9</v>
      </c>
      <c r="G18" s="82" t="s">
        <v>64</v>
      </c>
      <c r="H18" s="50" t="s">
        <v>25</v>
      </c>
      <c r="I18" s="5"/>
      <c r="J18"/>
      <c r="K18" s="60"/>
      <c r="L18" s="60"/>
      <c r="M18" s="60"/>
      <c r="N18" s="60"/>
      <c r="O18" s="60"/>
      <c r="P18" s="60"/>
      <c r="Q18" s="60"/>
      <c r="R18" s="60"/>
      <c r="S18" s="60"/>
      <c r="T18"/>
    </row>
    <row r="19" spans="1:20" ht="16.149999999999999" customHeight="1" x14ac:dyDescent="0.25">
      <c r="A19" s="17" t="s">
        <v>26</v>
      </c>
      <c r="B19" s="74">
        <v>8187915</v>
      </c>
      <c r="C19" s="74">
        <v>5081906</v>
      </c>
      <c r="D19" s="74">
        <v>3106008</v>
      </c>
      <c r="E19" s="75">
        <v>102</v>
      </c>
      <c r="F19" s="75">
        <v>104.3</v>
      </c>
      <c r="G19" s="72">
        <v>98.4</v>
      </c>
      <c r="H19" s="50" t="s">
        <v>27</v>
      </c>
      <c r="J19"/>
      <c r="K19" s="56"/>
      <c r="L19" s="57"/>
      <c r="M19" s="57"/>
      <c r="N19" s="57"/>
      <c r="O19" s="57"/>
      <c r="P19" s="57"/>
      <c r="Q19" s="57"/>
      <c r="R19" s="57"/>
      <c r="S19" s="57"/>
    </row>
    <row r="20" spans="1:20" s="4" customFormat="1" ht="16.149999999999999" customHeight="1" x14ac:dyDescent="0.25">
      <c r="A20" s="10" t="s">
        <v>35</v>
      </c>
      <c r="B20" s="74">
        <v>5368293</v>
      </c>
      <c r="C20" s="74">
        <v>2262285</v>
      </c>
      <c r="D20" s="74">
        <v>3106008</v>
      </c>
      <c r="E20" s="75">
        <v>103.3</v>
      </c>
      <c r="F20" s="75">
        <v>110.7</v>
      </c>
      <c r="G20" s="72">
        <v>98.4</v>
      </c>
      <c r="H20" s="24" t="s">
        <v>3</v>
      </c>
      <c r="I20" s="7"/>
      <c r="J20"/>
      <c r="K20" s="60"/>
      <c r="L20" s="57"/>
      <c r="M20" s="57"/>
      <c r="N20" s="57"/>
      <c r="O20" s="57"/>
      <c r="P20" s="57"/>
      <c r="Q20" s="57"/>
      <c r="R20" s="57"/>
      <c r="S20" s="57"/>
      <c r="T20"/>
    </row>
    <row r="21" spans="1:20" s="2" customFormat="1" ht="16.149999999999999" customHeight="1" x14ac:dyDescent="0.25">
      <c r="A21" s="10" t="s">
        <v>36</v>
      </c>
      <c r="B21" s="74">
        <v>2804098</v>
      </c>
      <c r="C21" s="74">
        <v>2804098</v>
      </c>
      <c r="D21" s="84" t="s">
        <v>64</v>
      </c>
      <c r="E21" s="75">
        <v>99.3</v>
      </c>
      <c r="F21" s="75">
        <v>99.3</v>
      </c>
      <c r="G21" s="82" t="s">
        <v>64</v>
      </c>
      <c r="H21" s="24" t="s">
        <v>4</v>
      </c>
      <c r="I21" s="5"/>
      <c r="J21"/>
      <c r="K21" s="60"/>
      <c r="L21" s="60"/>
      <c r="M21" s="60"/>
      <c r="N21" s="60"/>
      <c r="O21" s="60"/>
      <c r="P21" s="60"/>
      <c r="Q21" s="62"/>
      <c r="R21" s="62"/>
      <c r="S21" s="62"/>
      <c r="T21"/>
    </row>
    <row r="22" spans="1:20" s="2" customFormat="1" ht="16.149999999999999" customHeight="1" x14ac:dyDescent="0.25">
      <c r="A22" s="10" t="s">
        <v>39</v>
      </c>
      <c r="B22" s="74">
        <v>15523</v>
      </c>
      <c r="C22" s="74">
        <v>15523</v>
      </c>
      <c r="D22" s="84" t="s">
        <v>64</v>
      </c>
      <c r="E22" s="84" t="s">
        <v>64</v>
      </c>
      <c r="F22" s="84" t="s">
        <v>64</v>
      </c>
      <c r="G22" s="82" t="s">
        <v>64</v>
      </c>
      <c r="H22" s="24" t="s">
        <v>40</v>
      </c>
      <c r="I22" s="5"/>
      <c r="J22"/>
      <c r="K22" s="56"/>
      <c r="L22" s="57"/>
      <c r="M22" s="57"/>
      <c r="N22" s="57"/>
      <c r="O22" s="57"/>
      <c r="P22" s="57"/>
      <c r="Q22" s="57"/>
      <c r="R22" s="57"/>
      <c r="S22" s="57"/>
      <c r="T22"/>
    </row>
    <row r="23" spans="1:20" s="2" customFormat="1" ht="16.149999999999999" customHeight="1" x14ac:dyDescent="0.25">
      <c r="A23" s="17" t="s">
        <v>28</v>
      </c>
      <c r="B23" s="74">
        <v>86804364</v>
      </c>
      <c r="C23" s="74">
        <v>40323014</v>
      </c>
      <c r="D23" s="74">
        <v>46481349</v>
      </c>
      <c r="E23" s="75">
        <v>127.8</v>
      </c>
      <c r="F23" s="75">
        <v>129.6</v>
      </c>
      <c r="G23" s="72">
        <v>126.2</v>
      </c>
      <c r="H23" s="50" t="s">
        <v>29</v>
      </c>
      <c r="I23" s="5"/>
      <c r="J23"/>
      <c r="K23" s="60"/>
      <c r="L23" s="57"/>
      <c r="M23" s="57"/>
      <c r="N23" s="57"/>
      <c r="O23" s="57"/>
      <c r="P23" s="57"/>
      <c r="Q23" s="57"/>
      <c r="R23" s="57"/>
      <c r="S23" s="57"/>
      <c r="T23"/>
    </row>
    <row r="24" spans="1:20" ht="16.149999999999999" customHeight="1" x14ac:dyDescent="0.25">
      <c r="A24" s="10" t="s">
        <v>37</v>
      </c>
      <c r="B24" s="74">
        <v>6527622</v>
      </c>
      <c r="C24" s="74">
        <v>3358964</v>
      </c>
      <c r="D24" s="74">
        <v>3168658</v>
      </c>
      <c r="E24" s="75">
        <v>152.6</v>
      </c>
      <c r="F24" s="75">
        <v>136.4</v>
      </c>
      <c r="G24" s="72">
        <v>174.6</v>
      </c>
      <c r="H24" s="24" t="s">
        <v>5</v>
      </c>
      <c r="J24"/>
      <c r="K24" s="60"/>
      <c r="L24" s="60"/>
      <c r="M24" s="60"/>
      <c r="N24" s="60"/>
      <c r="O24" s="60"/>
      <c r="P24" s="60"/>
      <c r="Q24" s="60"/>
      <c r="R24" s="60"/>
      <c r="S24" s="60"/>
    </row>
    <row r="25" spans="1:20" s="4" customFormat="1" ht="16.149999999999999" customHeight="1" x14ac:dyDescent="0.25">
      <c r="A25" s="10" t="s">
        <v>12</v>
      </c>
      <c r="B25" s="74">
        <v>51017075</v>
      </c>
      <c r="C25" s="74">
        <v>30508940</v>
      </c>
      <c r="D25" s="74">
        <v>20508135</v>
      </c>
      <c r="E25" s="75">
        <v>119</v>
      </c>
      <c r="F25" s="75">
        <v>123.8</v>
      </c>
      <c r="G25" s="72">
        <v>112.6</v>
      </c>
      <c r="H25" s="24" t="s">
        <v>6</v>
      </c>
      <c r="I25" s="7"/>
      <c r="J25"/>
      <c r="K25" s="56"/>
      <c r="L25" s="57"/>
      <c r="M25" s="57"/>
      <c r="N25" s="57"/>
      <c r="O25" s="57"/>
      <c r="P25" s="57"/>
      <c r="Q25" s="57"/>
      <c r="R25" s="57"/>
      <c r="S25" s="57"/>
      <c r="T25"/>
    </row>
    <row r="26" spans="1:20" s="2" customFormat="1" ht="16.149999999999999" customHeight="1" x14ac:dyDescent="0.25">
      <c r="A26" s="10" t="s">
        <v>13</v>
      </c>
      <c r="B26" s="74">
        <v>28807863</v>
      </c>
      <c r="C26" s="74">
        <v>6455111</v>
      </c>
      <c r="D26" s="74">
        <v>22352752</v>
      </c>
      <c r="E26" s="75">
        <v>141.80000000000001</v>
      </c>
      <c r="F26" s="75">
        <v>160.9</v>
      </c>
      <c r="G26" s="72">
        <v>137.1</v>
      </c>
      <c r="H26" s="24" t="s">
        <v>7</v>
      </c>
      <c r="I26" s="5"/>
      <c r="J26"/>
      <c r="K26" s="60"/>
      <c r="L26" s="57"/>
      <c r="M26" s="57"/>
      <c r="N26" s="57"/>
      <c r="O26" s="57"/>
      <c r="P26" s="57"/>
      <c r="Q26" s="57"/>
      <c r="R26" s="57"/>
      <c r="S26" s="57"/>
      <c r="T26"/>
    </row>
    <row r="27" spans="1:20" ht="16.149999999999999" customHeight="1" x14ac:dyDescent="0.25">
      <c r="A27" s="10" t="s">
        <v>38</v>
      </c>
      <c r="B27" s="74">
        <v>451804</v>
      </c>
      <c r="C27" s="86" t="s">
        <v>64</v>
      </c>
      <c r="D27" s="74">
        <v>451804</v>
      </c>
      <c r="E27" s="75">
        <v>91.8</v>
      </c>
      <c r="F27" s="83" t="s">
        <v>64</v>
      </c>
      <c r="G27" s="72">
        <v>91.8</v>
      </c>
      <c r="H27" s="24" t="s">
        <v>8</v>
      </c>
      <c r="I27" s="5"/>
      <c r="J27"/>
      <c r="K27" s="60"/>
      <c r="L27" s="60"/>
      <c r="M27" s="60"/>
      <c r="N27" s="60"/>
      <c r="O27" s="60"/>
      <c r="P27" s="60"/>
      <c r="Q27" s="60"/>
      <c r="R27" s="60"/>
      <c r="S27" s="60"/>
    </row>
    <row r="28" spans="1:20" s="4" customFormat="1" ht="16.149999999999999" customHeight="1" x14ac:dyDescent="0.25">
      <c r="A28" s="17" t="s">
        <v>30</v>
      </c>
      <c r="B28" s="74">
        <v>4617578</v>
      </c>
      <c r="C28" s="74">
        <v>4588762</v>
      </c>
      <c r="D28" s="74">
        <v>28816</v>
      </c>
      <c r="E28" s="75">
        <v>127.5</v>
      </c>
      <c r="F28" s="75">
        <v>126.9</v>
      </c>
      <c r="G28" s="84" t="s">
        <v>64</v>
      </c>
      <c r="H28" s="24" t="s">
        <v>31</v>
      </c>
      <c r="I28" s="7"/>
      <c r="J28"/>
      <c r="K28" s="56"/>
      <c r="L28" s="57"/>
      <c r="M28" s="57"/>
      <c r="N28" s="57"/>
      <c r="O28" s="57"/>
      <c r="P28" s="57"/>
      <c r="Q28" s="57"/>
      <c r="R28" s="57"/>
      <c r="S28" s="57"/>
      <c r="T28"/>
    </row>
    <row r="29" spans="1:20" s="2" customFormat="1" ht="16.149999999999999" customHeight="1" x14ac:dyDescent="0.25">
      <c r="A29" s="10" t="s">
        <v>43</v>
      </c>
      <c r="B29" s="74">
        <v>34074</v>
      </c>
      <c r="C29" s="74">
        <v>5258</v>
      </c>
      <c r="D29" s="74">
        <v>28816</v>
      </c>
      <c r="E29" s="75">
        <v>244.8</v>
      </c>
      <c r="F29" s="75">
        <v>68.099999999999994</v>
      </c>
      <c r="G29" s="84" t="s">
        <v>64</v>
      </c>
      <c r="H29" s="24" t="s">
        <v>45</v>
      </c>
      <c r="I29" s="5"/>
      <c r="J29"/>
      <c r="K29" s="60"/>
      <c r="L29" s="57"/>
      <c r="M29" s="57"/>
      <c r="N29" s="57"/>
      <c r="O29" s="57"/>
      <c r="P29" s="57"/>
      <c r="Q29" s="57"/>
      <c r="R29" s="57"/>
      <c r="S29" s="57"/>
      <c r="T29"/>
    </row>
    <row r="30" spans="1:20" ht="16.149999999999999" customHeight="1" x14ac:dyDescent="0.25">
      <c r="A30" s="10" t="s">
        <v>14</v>
      </c>
      <c r="B30" s="74">
        <v>4583504</v>
      </c>
      <c r="C30" s="74">
        <v>4583504</v>
      </c>
      <c r="D30" s="86" t="s">
        <v>64</v>
      </c>
      <c r="E30" s="75">
        <v>127</v>
      </c>
      <c r="F30" s="75">
        <v>127</v>
      </c>
      <c r="G30" s="83" t="s">
        <v>64</v>
      </c>
      <c r="H30" s="24" t="s">
        <v>9</v>
      </c>
      <c r="J30"/>
      <c r="K30" s="60"/>
      <c r="L30" s="60"/>
      <c r="M30" s="60"/>
      <c r="N30" s="60"/>
      <c r="O30" s="60"/>
      <c r="P30" s="60"/>
      <c r="Q30" s="60"/>
      <c r="R30" s="60"/>
      <c r="S30" s="60"/>
    </row>
    <row r="31" spans="1:20" s="2" customFormat="1" ht="12" customHeight="1" x14ac:dyDescent="0.25">
      <c r="B31" s="6"/>
      <c r="C31" s="14"/>
      <c r="D31" s="14"/>
      <c r="E31" s="14"/>
      <c r="F31" s="14"/>
      <c r="G31" s="14"/>
      <c r="H31" s="52"/>
      <c r="I31" s="5"/>
      <c r="J31"/>
      <c r="K31" s="69"/>
      <c r="L31" s="57"/>
      <c r="M31" s="57"/>
      <c r="N31" s="57"/>
      <c r="O31" s="57"/>
      <c r="P31" s="57"/>
      <c r="Q31" s="57"/>
      <c r="R31" s="57"/>
      <c r="S31" s="57"/>
      <c r="T31"/>
    </row>
    <row r="32" spans="1:20" ht="12" customHeight="1" x14ac:dyDescent="0.25">
      <c r="A32" s="18" t="s">
        <v>46</v>
      </c>
      <c r="B32" s="6"/>
      <c r="C32" s="6"/>
      <c r="D32" s="6"/>
      <c r="E32" s="6"/>
      <c r="F32" s="6"/>
      <c r="G32" s="6"/>
      <c r="H32" s="15"/>
      <c r="J32"/>
      <c r="K32" s="60"/>
      <c r="L32" s="57"/>
      <c r="M32" s="57"/>
      <c r="N32" s="57"/>
      <c r="O32" s="57"/>
      <c r="P32" s="57"/>
      <c r="Q32" s="57"/>
      <c r="R32" s="57"/>
      <c r="S32" s="57"/>
    </row>
    <row r="33" spans="1:20" s="2" customFormat="1" ht="12" customHeight="1" x14ac:dyDescent="0.25">
      <c r="A33" s="19" t="s">
        <v>47</v>
      </c>
      <c r="B33" s="3"/>
      <c r="C33" s="3"/>
      <c r="D33" s="6"/>
      <c r="E33" s="6"/>
      <c r="F33" s="6"/>
      <c r="G33" s="6"/>
      <c r="H33" s="15"/>
      <c r="I33" s="5"/>
      <c r="J33"/>
      <c r="K33" s="60"/>
      <c r="L33" s="60"/>
      <c r="M33" s="60"/>
      <c r="N33" s="60"/>
      <c r="O33" s="60"/>
      <c r="P33" s="60"/>
      <c r="Q33" s="60"/>
      <c r="R33" s="60"/>
      <c r="S33" s="60"/>
      <c r="T33"/>
    </row>
    <row r="34" spans="1:20" x14ac:dyDescent="0.25">
      <c r="J34"/>
      <c r="K34" s="56"/>
      <c r="L34" s="57"/>
      <c r="M34" s="57"/>
      <c r="N34" s="57"/>
      <c r="O34" s="57"/>
      <c r="P34" s="57"/>
      <c r="Q34" s="57"/>
      <c r="R34" s="57"/>
      <c r="S34" s="57"/>
    </row>
    <row r="35" spans="1:20" x14ac:dyDescent="0.25">
      <c r="J35"/>
      <c r="K35" s="60"/>
      <c r="L35" s="57"/>
      <c r="M35" s="57"/>
      <c r="N35" s="57"/>
      <c r="O35" s="57"/>
      <c r="P35" s="57"/>
      <c r="Q35" s="57"/>
      <c r="R35" s="57"/>
      <c r="S35" s="57"/>
    </row>
    <row r="36" spans="1:20" x14ac:dyDescent="0.25">
      <c r="J36"/>
      <c r="K36" s="56"/>
      <c r="L36" s="56"/>
      <c r="M36" s="56"/>
      <c r="N36" s="56"/>
      <c r="O36" s="56"/>
      <c r="P36" s="56"/>
      <c r="Q36" s="56"/>
      <c r="R36" s="56"/>
      <c r="S36" s="56"/>
    </row>
    <row r="37" spans="1:20" x14ac:dyDescent="0.25">
      <c r="J37"/>
      <c r="K37" s="56"/>
      <c r="L37" s="57"/>
      <c r="M37" s="57"/>
      <c r="N37" s="57"/>
      <c r="O37" s="57"/>
      <c r="P37" s="57"/>
      <c r="Q37" s="57"/>
      <c r="R37" s="57"/>
      <c r="S37" s="57"/>
    </row>
    <row r="38" spans="1:20" x14ac:dyDescent="0.25">
      <c r="J38"/>
      <c r="K38" s="60"/>
      <c r="L38" s="57"/>
      <c r="M38" s="57"/>
      <c r="N38" s="57"/>
      <c r="O38" s="57"/>
      <c r="P38" s="57"/>
      <c r="Q38" s="57"/>
      <c r="R38" s="57"/>
      <c r="S38" s="57"/>
    </row>
    <row r="39" spans="1:20" x14ac:dyDescent="0.25">
      <c r="J39"/>
      <c r="K39" s="60"/>
      <c r="L39" s="60"/>
      <c r="M39" s="60"/>
      <c r="N39" s="60"/>
      <c r="O39" s="60"/>
      <c r="P39" s="60"/>
      <c r="Q39" s="60"/>
      <c r="R39" s="60"/>
      <c r="S39" s="60"/>
    </row>
    <row r="40" spans="1:20" x14ac:dyDescent="0.25">
      <c r="J40"/>
      <c r="K40" s="56"/>
      <c r="L40" s="57"/>
      <c r="M40" s="57"/>
      <c r="N40" s="57"/>
      <c r="O40" s="57"/>
      <c r="P40" s="57"/>
      <c r="Q40" s="57"/>
      <c r="R40" s="57"/>
      <c r="S40" s="57"/>
    </row>
    <row r="41" spans="1:20" x14ac:dyDescent="0.25">
      <c r="J41"/>
      <c r="K41" s="60"/>
      <c r="L41" s="57"/>
      <c r="M41" s="57"/>
      <c r="N41" s="57"/>
      <c r="O41" s="57"/>
      <c r="P41" s="57"/>
      <c r="Q41" s="57"/>
      <c r="R41" s="57"/>
      <c r="S41" s="57"/>
    </row>
    <row r="42" spans="1:20" x14ac:dyDescent="0.25">
      <c r="J42"/>
      <c r="K42" s="56"/>
      <c r="L42" s="56"/>
      <c r="M42" s="56"/>
      <c r="N42" s="56"/>
      <c r="O42" s="56"/>
      <c r="P42" s="56"/>
      <c r="Q42" s="56"/>
      <c r="R42" s="56"/>
      <c r="S42" s="56"/>
    </row>
    <row r="43" spans="1:20" x14ac:dyDescent="0.25">
      <c r="J43"/>
      <c r="K43" s="56"/>
      <c r="L43" s="57"/>
      <c r="M43" s="57"/>
      <c r="N43" s="57"/>
      <c r="O43" s="57"/>
      <c r="P43" s="57"/>
      <c r="Q43" s="57"/>
      <c r="R43" s="57"/>
      <c r="S43" s="57"/>
    </row>
    <row r="44" spans="1:20" x14ac:dyDescent="0.25">
      <c r="J44"/>
      <c r="K44" s="60"/>
      <c r="L44" s="57"/>
      <c r="M44" s="57"/>
      <c r="N44" s="57"/>
      <c r="O44" s="57"/>
      <c r="P44" s="57"/>
      <c r="Q44" s="57"/>
      <c r="R44" s="57"/>
      <c r="S44" s="57"/>
    </row>
    <row r="45" spans="1:20" x14ac:dyDescent="0.25">
      <c r="J45"/>
      <c r="K45" s="60"/>
      <c r="L45" s="60"/>
      <c r="M45" s="60"/>
      <c r="N45" s="60"/>
      <c r="O45" s="60"/>
      <c r="P45" s="60"/>
      <c r="Q45" s="60"/>
      <c r="R45" s="60"/>
      <c r="S45" s="60"/>
    </row>
    <row r="46" spans="1:20" x14ac:dyDescent="0.25">
      <c r="J46" s="54"/>
      <c r="K46" s="57"/>
      <c r="L46" s="57"/>
      <c r="M46" s="57"/>
      <c r="N46" s="57"/>
      <c r="O46" s="57"/>
      <c r="P46" s="57"/>
      <c r="Q46" s="57"/>
      <c r="R46" s="57"/>
      <c r="S46" s="57"/>
    </row>
    <row r="47" spans="1:20" x14ac:dyDescent="0.25">
      <c r="J47"/>
      <c r="K47" s="60"/>
      <c r="L47" s="57"/>
      <c r="M47" s="57"/>
      <c r="N47" s="57"/>
      <c r="O47" s="57"/>
      <c r="P47" s="57"/>
      <c r="Q47" s="57"/>
      <c r="R47" s="57"/>
      <c r="S47" s="57"/>
    </row>
    <row r="48" spans="1:20" x14ac:dyDescent="0.25">
      <c r="J48"/>
      <c r="K48" s="60"/>
      <c r="L48" s="60"/>
      <c r="M48" s="60"/>
      <c r="N48" s="60"/>
      <c r="O48" s="60"/>
      <c r="P48" s="60"/>
      <c r="Q48" s="60"/>
      <c r="R48" s="60"/>
      <c r="S48" s="60"/>
    </row>
    <row r="49" spans="10:19" x14ac:dyDescent="0.25">
      <c r="J49"/>
      <c r="K49" s="56"/>
      <c r="L49" s="57"/>
      <c r="M49" s="57"/>
      <c r="N49" s="57"/>
      <c r="O49" s="57"/>
      <c r="P49" s="57"/>
      <c r="Q49" s="57"/>
      <c r="R49" s="57"/>
      <c r="S49" s="57"/>
    </row>
    <row r="50" spans="10:19" x14ac:dyDescent="0.25">
      <c r="J50"/>
      <c r="K50" s="60"/>
      <c r="L50" s="57"/>
      <c r="M50" s="57"/>
      <c r="N50" s="57"/>
      <c r="O50" s="57"/>
      <c r="P50" s="57"/>
      <c r="Q50" s="57"/>
      <c r="R50" s="57"/>
      <c r="S50" s="57"/>
    </row>
    <row r="51" spans="10:19" x14ac:dyDescent="0.25">
      <c r="J51"/>
      <c r="K51" s="60"/>
      <c r="L51" s="60"/>
      <c r="M51" s="60"/>
      <c r="N51" s="60"/>
      <c r="O51" s="60"/>
      <c r="P51" s="60"/>
      <c r="Q51" s="60"/>
      <c r="R51" s="60"/>
      <c r="S51" s="60"/>
    </row>
    <row r="52" spans="10:19" x14ac:dyDescent="0.25">
      <c r="J52"/>
      <c r="K52" s="56"/>
      <c r="L52" s="57"/>
      <c r="M52" s="57"/>
      <c r="N52" s="57"/>
      <c r="O52" s="57"/>
      <c r="P52" s="57"/>
      <c r="Q52" s="57"/>
      <c r="R52" s="57"/>
      <c r="S52" s="57"/>
    </row>
    <row r="53" spans="10:19" x14ac:dyDescent="0.25">
      <c r="J53"/>
      <c r="K53" s="60"/>
      <c r="L53" s="57"/>
      <c r="M53" s="57"/>
      <c r="N53" s="57"/>
      <c r="O53" s="57"/>
      <c r="P53" s="57"/>
      <c r="Q53" s="57"/>
      <c r="R53" s="57"/>
      <c r="S53" s="57"/>
    </row>
    <row r="54" spans="10:19" x14ac:dyDescent="0.25">
      <c r="J54"/>
      <c r="K54" s="56"/>
      <c r="L54" s="56"/>
      <c r="M54" s="56"/>
      <c r="N54" s="56"/>
      <c r="O54" s="56"/>
      <c r="P54" s="56"/>
      <c r="Q54" s="56"/>
      <c r="R54" s="56"/>
      <c r="S54" s="56"/>
    </row>
    <row r="55" spans="10:19" x14ac:dyDescent="0.25">
      <c r="J55"/>
      <c r="K55" s="56"/>
      <c r="L55" s="57"/>
      <c r="M55" s="57"/>
      <c r="N55" s="57"/>
      <c r="O55" s="57"/>
      <c r="P55" s="57"/>
      <c r="Q55" s="57"/>
      <c r="R55" s="57"/>
      <c r="S55" s="57"/>
    </row>
    <row r="56" spans="10:19" x14ac:dyDescent="0.25">
      <c r="J56"/>
      <c r="K56" s="60"/>
      <c r="L56" s="57"/>
      <c r="M56" s="57"/>
      <c r="N56" s="57"/>
      <c r="O56" s="57"/>
      <c r="P56" s="57"/>
      <c r="Q56" s="57"/>
      <c r="R56" s="57"/>
      <c r="S56" s="57"/>
    </row>
    <row r="57" spans="10:19" x14ac:dyDescent="0.25">
      <c r="J57"/>
      <c r="K57" s="60"/>
      <c r="L57" s="60"/>
      <c r="M57" s="60"/>
      <c r="N57" s="60"/>
      <c r="O57" s="60"/>
      <c r="P57" s="60"/>
      <c r="Q57" s="60"/>
      <c r="R57" s="60"/>
      <c r="S57" s="60"/>
    </row>
    <row r="58" spans="10:19" x14ac:dyDescent="0.25">
      <c r="J58"/>
      <c r="K58" s="56"/>
      <c r="L58" s="57"/>
      <c r="M58" s="57"/>
      <c r="N58" s="57"/>
      <c r="O58" s="57"/>
      <c r="P58" s="57"/>
      <c r="Q58" s="57"/>
      <c r="R58" s="57"/>
      <c r="S58" s="57"/>
    </row>
    <row r="59" spans="10:19" x14ac:dyDescent="0.25">
      <c r="J59"/>
      <c r="K59" s="60"/>
      <c r="L59" s="57"/>
      <c r="M59" s="57"/>
      <c r="N59" s="57"/>
      <c r="O59" s="57"/>
      <c r="P59" s="57"/>
      <c r="Q59" s="57"/>
      <c r="R59" s="57"/>
      <c r="S59" s="57"/>
    </row>
    <row r="60" spans="10:19" x14ac:dyDescent="0.25">
      <c r="J60"/>
      <c r="K60" s="60"/>
      <c r="L60" s="60"/>
      <c r="M60" s="60"/>
      <c r="N60" s="60"/>
      <c r="O60" s="60"/>
      <c r="P60" s="60"/>
      <c r="Q60" s="60"/>
      <c r="R60" s="60"/>
      <c r="S60" s="60"/>
    </row>
    <row r="61" spans="10:19" x14ac:dyDescent="0.25">
      <c r="J61"/>
      <c r="K61" s="56"/>
      <c r="L61" s="57"/>
      <c r="M61" s="57"/>
      <c r="N61" s="57"/>
      <c r="O61" s="57"/>
      <c r="P61" s="57"/>
      <c r="Q61" s="57"/>
      <c r="R61" s="57"/>
      <c r="S61" s="57"/>
    </row>
    <row r="62" spans="10:19" x14ac:dyDescent="0.25">
      <c r="J62"/>
      <c r="K62" s="60"/>
      <c r="L62" s="57"/>
      <c r="M62" s="57"/>
      <c r="N62" s="57"/>
      <c r="O62" s="57"/>
      <c r="P62" s="57"/>
      <c r="Q62" s="57"/>
      <c r="R62" s="57"/>
      <c r="S62" s="57"/>
    </row>
    <row r="63" spans="10:19" x14ac:dyDescent="0.25">
      <c r="J63"/>
      <c r="K63" s="60"/>
      <c r="L63" s="60"/>
      <c r="M63" s="60"/>
      <c r="N63" s="60"/>
      <c r="O63" s="60"/>
      <c r="P63" s="60"/>
      <c r="Q63" s="60"/>
      <c r="R63" s="60"/>
      <c r="S63" s="60"/>
    </row>
    <row r="64" spans="10:19" x14ac:dyDescent="0.25">
      <c r="J64"/>
      <c r="K64" s="56"/>
      <c r="L64" s="57"/>
      <c r="M64" s="57"/>
      <c r="N64" s="57"/>
      <c r="O64" s="57"/>
      <c r="P64" s="57"/>
      <c r="Q64" s="57"/>
      <c r="R64" s="57"/>
      <c r="S64" s="57"/>
    </row>
    <row r="65" spans="10:19" x14ac:dyDescent="0.25">
      <c r="J65"/>
      <c r="K65" s="60"/>
      <c r="L65" s="57"/>
      <c r="M65" s="57"/>
      <c r="N65" s="57"/>
      <c r="O65" s="57"/>
      <c r="P65" s="57"/>
      <c r="Q65" s="57"/>
      <c r="R65" s="57"/>
      <c r="S65" s="57"/>
    </row>
    <row r="66" spans="10:19" x14ac:dyDescent="0.25">
      <c r="J66"/>
      <c r="K66" s="60"/>
      <c r="L66" s="60"/>
      <c r="M66" s="60"/>
      <c r="N66" s="60"/>
      <c r="O66" s="60"/>
      <c r="P66" s="60"/>
      <c r="Q66" s="60"/>
      <c r="R66" s="60"/>
      <c r="S66" s="60"/>
    </row>
    <row r="67" spans="10:19" x14ac:dyDescent="0.25">
      <c r="J67"/>
      <c r="K67" s="56"/>
      <c r="L67" s="57"/>
      <c r="M67" s="57"/>
      <c r="N67" s="57"/>
      <c r="O67" s="57"/>
      <c r="P67" s="57"/>
      <c r="Q67" s="57"/>
      <c r="R67" s="57"/>
      <c r="S67" s="57"/>
    </row>
    <row r="68" spans="10:19" x14ac:dyDescent="0.25">
      <c r="J68"/>
      <c r="K68" s="60"/>
      <c r="L68" s="57"/>
      <c r="M68" s="57"/>
      <c r="N68" s="57"/>
      <c r="O68" s="57"/>
      <c r="P68" s="57"/>
      <c r="Q68" s="57"/>
      <c r="R68" s="57"/>
      <c r="S68" s="57"/>
    </row>
    <row r="69" spans="10:19" x14ac:dyDescent="0.25">
      <c r="J69"/>
      <c r="K69" s="56"/>
      <c r="L69" s="56"/>
      <c r="M69" s="56"/>
      <c r="N69" s="56"/>
      <c r="O69" s="56"/>
      <c r="P69" s="56"/>
      <c r="Q69" s="56"/>
      <c r="R69" s="56"/>
      <c r="S69" s="56"/>
    </row>
    <row r="70" spans="10:19" x14ac:dyDescent="0.25">
      <c r="J70"/>
      <c r="K70" s="56"/>
      <c r="L70" s="57"/>
      <c r="M70" s="57"/>
      <c r="N70" s="57"/>
      <c r="O70" s="57"/>
      <c r="P70" s="57"/>
      <c r="Q70" s="57"/>
      <c r="R70" s="57"/>
      <c r="S70" s="57"/>
    </row>
    <row r="71" spans="10:19" x14ac:dyDescent="0.25">
      <c r="J71"/>
      <c r="K71" s="60"/>
      <c r="L71" s="57"/>
      <c r="M71" s="57"/>
      <c r="N71" s="57"/>
      <c r="O71" s="57"/>
      <c r="P71" s="57"/>
      <c r="Q71" s="57"/>
      <c r="R71" s="57"/>
      <c r="S71" s="57"/>
    </row>
    <row r="72" spans="10:19" x14ac:dyDescent="0.25">
      <c r="J72"/>
      <c r="K72" s="60"/>
      <c r="L72" s="60"/>
      <c r="M72" s="60"/>
      <c r="N72" s="60"/>
      <c r="O72" s="60"/>
      <c r="P72" s="60"/>
      <c r="Q72" s="60"/>
      <c r="R72" s="60"/>
      <c r="S72" s="60"/>
    </row>
    <row r="73" spans="10:19" x14ac:dyDescent="0.25">
      <c r="J73"/>
      <c r="K73" s="56"/>
      <c r="L73" s="57"/>
      <c r="M73" s="57"/>
      <c r="N73" s="57"/>
      <c r="O73" s="57"/>
      <c r="P73" s="57"/>
      <c r="Q73" s="57"/>
      <c r="R73" s="57"/>
      <c r="S73" s="57"/>
    </row>
    <row r="74" spans="10:19" x14ac:dyDescent="0.25">
      <c r="J74"/>
      <c r="K74" s="60"/>
      <c r="L74" s="57"/>
      <c r="M74" s="57"/>
      <c r="N74" s="57"/>
      <c r="O74" s="57"/>
      <c r="P74" s="57"/>
      <c r="Q74" s="57"/>
      <c r="R74" s="57"/>
      <c r="S74" s="57"/>
    </row>
    <row r="75" spans="10:19" x14ac:dyDescent="0.25">
      <c r="J75"/>
      <c r="K75" s="60"/>
      <c r="L75" s="60"/>
      <c r="M75" s="60"/>
      <c r="N75" s="60"/>
      <c r="O75" s="60"/>
      <c r="P75" s="60"/>
      <c r="Q75" s="60"/>
      <c r="R75" s="60"/>
      <c r="S75" s="60"/>
    </row>
    <row r="76" spans="10:19" x14ac:dyDescent="0.25">
      <c r="J76"/>
      <c r="K76" s="61"/>
      <c r="L76" s="57"/>
      <c r="M76" s="57"/>
      <c r="N76" s="57"/>
      <c r="O76" s="57"/>
      <c r="P76" s="57"/>
      <c r="Q76" s="57"/>
      <c r="R76" s="57"/>
      <c r="S76" s="57"/>
    </row>
    <row r="77" spans="10:19" x14ac:dyDescent="0.25">
      <c r="J77"/>
      <c r="K77" s="56"/>
      <c r="L77" s="56"/>
      <c r="M77" s="56"/>
      <c r="N77" s="56"/>
      <c r="O77" s="56"/>
      <c r="P77" s="56"/>
      <c r="Q77" s="56"/>
      <c r="R77" s="56"/>
      <c r="S77" s="56"/>
    </row>
    <row r="78" spans="10:19" x14ac:dyDescent="0.25">
      <c r="K78" s="58"/>
      <c r="L78" s="58"/>
      <c r="M78" s="58"/>
      <c r="N78" s="58"/>
      <c r="O78" s="58"/>
      <c r="P78" s="57"/>
      <c r="Q78" s="57"/>
      <c r="R78" s="57"/>
      <c r="S78" s="57"/>
    </row>
  </sheetData>
  <mergeCells count="2"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Normal="100" workbookViewId="0">
      <selection activeCell="K13" sqref="K13"/>
    </sheetView>
  </sheetViews>
  <sheetFormatPr defaultColWidth="9.140625" defaultRowHeight="13.5" x14ac:dyDescent="0.25"/>
  <cols>
    <col min="1" max="1" width="31.28515625" style="1" customWidth="1"/>
    <col min="2" max="2" width="8.42578125" style="1" customWidth="1"/>
    <col min="3" max="6" width="5.7109375" style="1" customWidth="1"/>
    <col min="7" max="8" width="5.7109375" style="23" customWidth="1"/>
    <col min="9" max="9" width="31.28515625" style="1" customWidth="1"/>
    <col min="10" max="10" width="9.140625" style="1"/>
    <col min="11" max="12" width="16.5703125" customWidth="1"/>
    <col min="13" max="16384" width="9.140625" style="1"/>
  </cols>
  <sheetData>
    <row r="1" spans="1:12" s="2" customFormat="1" ht="5.25" customHeight="1" x14ac:dyDescent="0.25">
      <c r="A1" s="32"/>
      <c r="B1" s="34"/>
      <c r="C1" s="34"/>
      <c r="D1" s="34"/>
      <c r="E1" s="34"/>
      <c r="F1" s="34"/>
      <c r="G1" s="34"/>
      <c r="H1" s="34"/>
      <c r="I1" s="35"/>
      <c r="K1"/>
      <c r="L1"/>
    </row>
    <row r="2" spans="1:12" x14ac:dyDescent="0.25">
      <c r="A2" s="2" t="s">
        <v>109</v>
      </c>
      <c r="B2" s="2"/>
      <c r="C2" s="2"/>
      <c r="D2" s="2"/>
      <c r="G2" s="1"/>
      <c r="I2" s="23"/>
    </row>
    <row r="3" spans="1:12" x14ac:dyDescent="0.25">
      <c r="A3" s="4" t="s">
        <v>116</v>
      </c>
      <c r="B3" s="4"/>
      <c r="C3" s="4"/>
      <c r="D3" s="4"/>
      <c r="G3" s="1"/>
      <c r="I3" s="23"/>
    </row>
    <row r="4" spans="1:12" s="4" customFormat="1" ht="33.6" customHeight="1" x14ac:dyDescent="0.25">
      <c r="A4" s="95"/>
      <c r="B4" s="97" t="s">
        <v>53</v>
      </c>
      <c r="C4" s="99" t="s">
        <v>61</v>
      </c>
      <c r="D4" s="100"/>
      <c r="E4" s="100"/>
      <c r="F4" s="100"/>
      <c r="G4" s="100"/>
      <c r="H4" s="101"/>
      <c r="I4" s="38"/>
      <c r="K4"/>
      <c r="L4"/>
    </row>
    <row r="5" spans="1:12" ht="25.9" customHeight="1" thickBot="1" x14ac:dyDescent="0.3">
      <c r="A5" s="96"/>
      <c r="B5" s="98"/>
      <c r="C5" s="102" t="s">
        <v>62</v>
      </c>
      <c r="D5" s="103"/>
      <c r="E5" s="104" t="s">
        <v>63</v>
      </c>
      <c r="F5" s="103"/>
      <c r="G5" s="102" t="s">
        <v>97</v>
      </c>
      <c r="H5" s="103"/>
      <c r="I5" s="39"/>
    </row>
    <row r="6" spans="1:12" s="2" customFormat="1" ht="13.15" customHeight="1" thickTop="1" x14ac:dyDescent="0.25">
      <c r="A6" s="40"/>
      <c r="B6" s="40"/>
      <c r="C6" s="107"/>
      <c r="D6" s="108"/>
      <c r="E6" s="107"/>
      <c r="F6" s="108"/>
      <c r="G6" s="109"/>
      <c r="H6" s="110"/>
      <c r="I6" s="1"/>
      <c r="K6"/>
      <c r="L6"/>
    </row>
    <row r="7" spans="1:12" s="2" customFormat="1" ht="13.15" customHeight="1" x14ac:dyDescent="0.25">
      <c r="A7" s="10" t="s">
        <v>56</v>
      </c>
      <c r="B7" s="41" t="s">
        <v>54</v>
      </c>
      <c r="C7" s="105">
        <f>SUM(E7,G7)</f>
        <v>15893547</v>
      </c>
      <c r="D7" s="106"/>
      <c r="E7" s="105">
        <v>7389346</v>
      </c>
      <c r="F7" s="106"/>
      <c r="G7" s="105">
        <v>8504201</v>
      </c>
      <c r="H7" s="106"/>
      <c r="I7" s="25" t="s">
        <v>57</v>
      </c>
      <c r="K7"/>
      <c r="L7"/>
    </row>
    <row r="8" spans="1:12" s="2" customFormat="1" ht="13.15" customHeight="1" x14ac:dyDescent="0.25">
      <c r="A8" s="10" t="s">
        <v>71</v>
      </c>
      <c r="B8" s="41" t="s">
        <v>55</v>
      </c>
      <c r="C8" s="105">
        <f>SUM(E8,G8)</f>
        <v>32811626.100000001</v>
      </c>
      <c r="D8" s="106"/>
      <c r="E8" s="105">
        <v>6332566.2999999998</v>
      </c>
      <c r="F8" s="106"/>
      <c r="G8" s="105">
        <v>26479059.800000001</v>
      </c>
      <c r="H8" s="106"/>
      <c r="I8" s="25" t="s">
        <v>79</v>
      </c>
      <c r="K8"/>
      <c r="L8"/>
    </row>
    <row r="9" spans="1:12" s="2" customFormat="1" ht="15" customHeight="1" x14ac:dyDescent="0.25">
      <c r="A9" s="10" t="s">
        <v>70</v>
      </c>
      <c r="B9" s="44" t="s">
        <v>58</v>
      </c>
      <c r="C9" s="105">
        <f>SUM(E9,G9)</f>
        <v>19891035</v>
      </c>
      <c r="D9" s="106"/>
      <c r="E9" s="105">
        <v>19759635</v>
      </c>
      <c r="F9" s="106"/>
      <c r="G9" s="105">
        <v>131400</v>
      </c>
      <c r="H9" s="106"/>
      <c r="I9" s="24" t="s">
        <v>82</v>
      </c>
      <c r="K9"/>
      <c r="L9"/>
    </row>
    <row r="10" spans="1:12" ht="15" customHeight="1" x14ac:dyDescent="0.25">
      <c r="A10" s="10" t="s">
        <v>92</v>
      </c>
      <c r="B10" s="41" t="s">
        <v>54</v>
      </c>
      <c r="C10" s="105">
        <f>SUM(E10,G10)</f>
        <v>2783401</v>
      </c>
      <c r="D10" s="106"/>
      <c r="E10" s="105">
        <v>700529</v>
      </c>
      <c r="F10" s="106"/>
      <c r="G10" s="105">
        <v>2082872</v>
      </c>
      <c r="H10" s="106"/>
      <c r="I10" s="24" t="s">
        <v>98</v>
      </c>
    </row>
    <row r="11" spans="1:12" ht="15" customHeight="1" x14ac:dyDescent="0.25">
      <c r="A11" s="45" t="s">
        <v>59</v>
      </c>
      <c r="B11" s="41" t="s">
        <v>54</v>
      </c>
      <c r="C11" s="105">
        <v>518129.46</v>
      </c>
      <c r="D11" s="106"/>
      <c r="E11" s="105">
        <v>518129.46</v>
      </c>
      <c r="F11" s="106"/>
      <c r="G11" s="111" t="s">
        <v>64</v>
      </c>
      <c r="H11" s="112"/>
      <c r="I11" s="46" t="s">
        <v>60</v>
      </c>
    </row>
    <row r="12" spans="1:12" ht="15" customHeight="1" x14ac:dyDescent="0.25">
      <c r="A12" s="10" t="s">
        <v>72</v>
      </c>
      <c r="B12" s="41" t="s">
        <v>55</v>
      </c>
      <c r="C12" s="105">
        <f>SUM(E12,G12)</f>
        <v>3645437.9</v>
      </c>
      <c r="D12" s="106"/>
      <c r="E12" s="105">
        <v>603224</v>
      </c>
      <c r="F12" s="106"/>
      <c r="G12" s="105">
        <v>3042213.9</v>
      </c>
      <c r="H12" s="106"/>
      <c r="I12" s="24" t="s">
        <v>83</v>
      </c>
    </row>
    <row r="13" spans="1:12" ht="15" customHeight="1" x14ac:dyDescent="0.25">
      <c r="A13" s="10" t="s">
        <v>99</v>
      </c>
      <c r="B13" s="41" t="s">
        <v>54</v>
      </c>
      <c r="C13" s="105">
        <f>SUM(E13,G13)</f>
        <v>441058.01</v>
      </c>
      <c r="D13" s="106"/>
      <c r="E13" s="105">
        <v>36778</v>
      </c>
      <c r="F13" s="106"/>
      <c r="G13" s="105">
        <v>404280.01</v>
      </c>
      <c r="H13" s="106"/>
      <c r="I13" s="24" t="s">
        <v>81</v>
      </c>
    </row>
    <row r="14" spans="1:12" ht="15" customHeight="1" x14ac:dyDescent="0.25">
      <c r="A14" s="10" t="s">
        <v>69</v>
      </c>
      <c r="B14" s="41" t="s">
        <v>54</v>
      </c>
      <c r="C14" s="105">
        <f>SUM(E14,G14)</f>
        <v>307064.5</v>
      </c>
      <c r="D14" s="106"/>
      <c r="E14" s="105">
        <v>17649</v>
      </c>
      <c r="F14" s="106"/>
      <c r="G14" s="105">
        <v>289415.5</v>
      </c>
      <c r="H14" s="106"/>
      <c r="I14" s="24" t="s">
        <v>80</v>
      </c>
    </row>
    <row r="15" spans="1:12" s="29" customFormat="1" ht="15" customHeight="1" x14ac:dyDescent="0.25">
      <c r="A15" s="10" t="s">
        <v>77</v>
      </c>
      <c r="B15" s="42" t="s">
        <v>55</v>
      </c>
      <c r="C15" s="105">
        <v>216778</v>
      </c>
      <c r="D15" s="106"/>
      <c r="E15" s="105">
        <v>216778</v>
      </c>
      <c r="F15" s="106"/>
      <c r="G15" s="111" t="s">
        <v>64</v>
      </c>
      <c r="H15" s="112"/>
      <c r="I15" s="24" t="s">
        <v>85</v>
      </c>
      <c r="K15"/>
      <c r="L15"/>
    </row>
    <row r="16" spans="1:12" s="29" customFormat="1" ht="15" customHeight="1" x14ac:dyDescent="0.25">
      <c r="A16" s="10" t="s">
        <v>67</v>
      </c>
      <c r="B16" s="41" t="s">
        <v>54</v>
      </c>
      <c r="C16" s="105">
        <f>SUM(E16,G16)</f>
        <v>2518340</v>
      </c>
      <c r="D16" s="106"/>
      <c r="E16" s="105">
        <v>1155400</v>
      </c>
      <c r="F16" s="106"/>
      <c r="G16" s="105">
        <v>1362940</v>
      </c>
      <c r="H16" s="106"/>
      <c r="I16" s="25" t="s">
        <v>68</v>
      </c>
      <c r="K16"/>
      <c r="L16"/>
    </row>
    <row r="17" spans="1:12" ht="15" customHeight="1" x14ac:dyDescent="0.25">
      <c r="A17" s="10" t="s">
        <v>75</v>
      </c>
      <c r="B17" s="41" t="s">
        <v>54</v>
      </c>
      <c r="C17" s="105">
        <f>SUM(E17,G17)</f>
        <v>362207</v>
      </c>
      <c r="D17" s="106"/>
      <c r="E17" s="105">
        <v>358924</v>
      </c>
      <c r="F17" s="106"/>
      <c r="G17" s="105">
        <v>3283</v>
      </c>
      <c r="H17" s="106"/>
      <c r="I17" s="24" t="s">
        <v>87</v>
      </c>
    </row>
    <row r="18" spans="1:12" ht="15" customHeight="1" x14ac:dyDescent="0.25">
      <c r="A18" s="10" t="s">
        <v>73</v>
      </c>
      <c r="B18" s="41" t="s">
        <v>54</v>
      </c>
      <c r="C18" s="105">
        <f>SUM(E18,G18)</f>
        <v>488669.4</v>
      </c>
      <c r="D18" s="106"/>
      <c r="E18" s="105">
        <v>479421.4</v>
      </c>
      <c r="F18" s="106"/>
      <c r="G18" s="105">
        <v>9248</v>
      </c>
      <c r="H18" s="106"/>
      <c r="I18" s="24" t="s">
        <v>84</v>
      </c>
    </row>
    <row r="19" spans="1:12" ht="15" customHeight="1" x14ac:dyDescent="0.25">
      <c r="A19" s="10" t="s">
        <v>74</v>
      </c>
      <c r="B19" s="41" t="s">
        <v>54</v>
      </c>
      <c r="C19" s="105">
        <f>SUM(E19,G19)</f>
        <v>430454</v>
      </c>
      <c r="D19" s="106"/>
      <c r="E19" s="105">
        <v>419058</v>
      </c>
      <c r="F19" s="106"/>
      <c r="G19" s="105">
        <v>11396</v>
      </c>
      <c r="H19" s="106"/>
      <c r="I19" s="26" t="s">
        <v>86</v>
      </c>
    </row>
    <row r="20" spans="1:12" s="65" customFormat="1" ht="15" customHeight="1" x14ac:dyDescent="0.25">
      <c r="A20" s="20" t="s">
        <v>104</v>
      </c>
      <c r="B20" s="41" t="s">
        <v>54</v>
      </c>
      <c r="C20" s="105">
        <f>SUM(E20,G20)</f>
        <v>264253</v>
      </c>
      <c r="D20" s="106"/>
      <c r="E20" s="105">
        <v>238031</v>
      </c>
      <c r="F20" s="106"/>
      <c r="G20" s="105">
        <v>26222</v>
      </c>
      <c r="H20" s="106"/>
      <c r="I20" s="25" t="s">
        <v>105</v>
      </c>
      <c r="K20" s="66"/>
      <c r="L20" s="66"/>
    </row>
    <row r="21" spans="1:12" s="2" customFormat="1" ht="15" customHeight="1" x14ac:dyDescent="0.25">
      <c r="A21" s="10" t="s">
        <v>93</v>
      </c>
      <c r="B21" s="44" t="s">
        <v>58</v>
      </c>
      <c r="C21" s="105">
        <v>661982</v>
      </c>
      <c r="D21" s="106"/>
      <c r="E21" s="105">
        <v>661982</v>
      </c>
      <c r="F21" s="106"/>
      <c r="G21" s="111" t="s">
        <v>64</v>
      </c>
      <c r="H21" s="112"/>
      <c r="I21" s="24" t="s">
        <v>100</v>
      </c>
      <c r="K21"/>
      <c r="L21"/>
    </row>
    <row r="22" spans="1:12" s="2" customFormat="1" ht="15" customHeight="1" x14ac:dyDescent="0.25">
      <c r="A22" s="10" t="s">
        <v>78</v>
      </c>
      <c r="B22" s="41" t="s">
        <v>55</v>
      </c>
      <c r="C22" s="105">
        <v>500288</v>
      </c>
      <c r="D22" s="106"/>
      <c r="E22" s="105">
        <v>500288</v>
      </c>
      <c r="F22" s="106"/>
      <c r="G22" s="111" t="s">
        <v>64</v>
      </c>
      <c r="H22" s="112"/>
      <c r="I22" s="25" t="s">
        <v>89</v>
      </c>
      <c r="K22"/>
      <c r="L22"/>
    </row>
    <row r="23" spans="1:12" s="2" customFormat="1" ht="15" customHeight="1" x14ac:dyDescent="0.25">
      <c r="A23" s="10" t="s">
        <v>94</v>
      </c>
      <c r="B23" s="41" t="s">
        <v>54</v>
      </c>
      <c r="C23" s="105">
        <v>1078240</v>
      </c>
      <c r="D23" s="106"/>
      <c r="E23" s="111" t="s">
        <v>64</v>
      </c>
      <c r="F23" s="112"/>
      <c r="G23" s="105">
        <v>1078240</v>
      </c>
      <c r="H23" s="106"/>
      <c r="I23" s="24" t="s">
        <v>101</v>
      </c>
      <c r="K23"/>
      <c r="L23"/>
    </row>
    <row r="24" spans="1:12" ht="15" customHeight="1" x14ac:dyDescent="0.25">
      <c r="A24" s="10" t="s">
        <v>95</v>
      </c>
      <c r="B24" s="41" t="s">
        <v>54</v>
      </c>
      <c r="C24" s="105">
        <f>SUM(E24,G24)</f>
        <v>719258</v>
      </c>
      <c r="D24" s="106"/>
      <c r="E24" s="105">
        <v>265496</v>
      </c>
      <c r="F24" s="106"/>
      <c r="G24" s="105">
        <v>453762</v>
      </c>
      <c r="H24" s="106"/>
      <c r="I24" s="24" t="s">
        <v>103</v>
      </c>
    </row>
    <row r="25" spans="1:12" s="2" customFormat="1" ht="15" customHeight="1" x14ac:dyDescent="0.25">
      <c r="A25" s="10" t="s">
        <v>96</v>
      </c>
      <c r="B25" s="41" t="s">
        <v>54</v>
      </c>
      <c r="C25" s="105">
        <f t="shared" ref="C25:C26" si="0">SUM(E25,G25)</f>
        <v>812829</v>
      </c>
      <c r="D25" s="106"/>
      <c r="E25" s="105">
        <v>89620</v>
      </c>
      <c r="F25" s="106"/>
      <c r="G25" s="105">
        <v>723209</v>
      </c>
      <c r="H25" s="106"/>
      <c r="I25" s="24" t="s">
        <v>102</v>
      </c>
      <c r="K25"/>
      <c r="L25"/>
    </row>
    <row r="26" spans="1:12" s="4" customFormat="1" ht="15" customHeight="1" x14ac:dyDescent="0.25">
      <c r="A26" s="10" t="s">
        <v>76</v>
      </c>
      <c r="B26" s="41" t="s">
        <v>54</v>
      </c>
      <c r="C26" s="105">
        <f t="shared" si="0"/>
        <v>1072002.3900000001</v>
      </c>
      <c r="D26" s="106"/>
      <c r="E26" s="105">
        <v>757149.39</v>
      </c>
      <c r="F26" s="106"/>
      <c r="G26" s="105">
        <v>314853</v>
      </c>
      <c r="H26" s="106"/>
      <c r="I26" s="24" t="s">
        <v>88</v>
      </c>
      <c r="K26"/>
      <c r="L26"/>
    </row>
    <row r="27" spans="1:12" ht="12" customHeight="1" x14ac:dyDescent="0.25"/>
    <row r="28" spans="1:12" s="2" customFormat="1" ht="12" customHeight="1" x14ac:dyDescent="0.25">
      <c r="A28" s="1"/>
      <c r="B28" s="1"/>
      <c r="C28" s="1"/>
      <c r="D28" s="1"/>
      <c r="E28" s="1"/>
      <c r="F28" s="1"/>
      <c r="G28" s="23"/>
      <c r="H28" s="23"/>
      <c r="I28" s="1"/>
      <c r="K28"/>
      <c r="L28"/>
    </row>
    <row r="29" spans="1:12" s="4" customFormat="1" ht="12" customHeight="1" x14ac:dyDescent="0.25">
      <c r="A29" s="1"/>
      <c r="B29" s="1"/>
      <c r="C29" s="1"/>
      <c r="D29" s="1"/>
      <c r="E29" s="1"/>
      <c r="F29" s="1"/>
      <c r="G29" s="23"/>
      <c r="H29" s="23"/>
      <c r="I29" s="1"/>
      <c r="K29"/>
      <c r="L29"/>
    </row>
    <row r="30" spans="1:12" ht="12" customHeight="1" x14ac:dyDescent="0.25"/>
    <row r="31" spans="1:12" s="2" customFormat="1" ht="12" customHeight="1" x14ac:dyDescent="0.25">
      <c r="A31" s="1"/>
      <c r="B31" s="1"/>
      <c r="C31" s="1"/>
      <c r="D31" s="1"/>
      <c r="E31" s="1"/>
      <c r="F31" s="1"/>
      <c r="G31" s="23"/>
      <c r="H31" s="23"/>
      <c r="I31" s="1"/>
      <c r="K31"/>
      <c r="L31"/>
    </row>
    <row r="32" spans="1:12" s="4" customFormat="1" ht="12" customHeight="1" x14ac:dyDescent="0.25">
      <c r="A32" s="1"/>
      <c r="B32" s="1"/>
      <c r="C32" s="1"/>
      <c r="D32" s="1"/>
      <c r="E32" s="1"/>
      <c r="F32" s="1"/>
      <c r="G32" s="23"/>
      <c r="H32" s="23"/>
      <c r="I32" s="1"/>
      <c r="K32"/>
      <c r="L32"/>
    </row>
    <row r="33" spans="1:12" ht="12" customHeight="1" x14ac:dyDescent="0.25"/>
    <row r="34" spans="1:12" s="2" customFormat="1" ht="12" customHeight="1" x14ac:dyDescent="0.25">
      <c r="A34" s="1"/>
      <c r="B34" s="1"/>
      <c r="C34" s="1"/>
      <c r="D34" s="1"/>
      <c r="E34" s="1"/>
      <c r="F34" s="1"/>
      <c r="G34" s="23"/>
      <c r="H34" s="23"/>
      <c r="I34" s="1"/>
      <c r="K34"/>
      <c r="L34"/>
    </row>
    <row r="35" spans="1:12" s="4" customFormat="1" ht="12" customHeight="1" x14ac:dyDescent="0.25">
      <c r="A35" s="1"/>
      <c r="B35" s="1"/>
      <c r="C35" s="1"/>
      <c r="D35" s="1"/>
      <c r="E35" s="1"/>
      <c r="F35" s="1"/>
      <c r="G35" s="23"/>
      <c r="H35" s="23"/>
      <c r="I35" s="1"/>
      <c r="K35"/>
      <c r="L35"/>
    </row>
    <row r="36" spans="1:12" ht="12" customHeight="1" x14ac:dyDescent="0.25"/>
    <row r="37" spans="1:12" s="2" customFormat="1" ht="12" customHeight="1" x14ac:dyDescent="0.25">
      <c r="A37" s="1"/>
      <c r="B37" s="1"/>
      <c r="C37" s="1"/>
      <c r="D37" s="1"/>
      <c r="E37" s="1"/>
      <c r="F37" s="1"/>
      <c r="G37" s="23"/>
      <c r="H37" s="23"/>
      <c r="I37" s="1"/>
      <c r="K37"/>
      <c r="L37"/>
    </row>
    <row r="38" spans="1:12" s="4" customFormat="1" ht="12" customHeight="1" x14ac:dyDescent="0.25">
      <c r="A38" s="1"/>
      <c r="B38" s="1"/>
      <c r="C38" s="1"/>
      <c r="D38" s="1"/>
      <c r="E38" s="1"/>
      <c r="F38" s="1"/>
      <c r="G38" s="23"/>
      <c r="H38" s="23"/>
      <c r="I38" s="1"/>
      <c r="K38"/>
      <c r="L38"/>
    </row>
    <row r="39" spans="1:12" ht="12" customHeight="1" x14ac:dyDescent="0.25"/>
    <row r="40" spans="1:12" s="2" customFormat="1" ht="12" customHeight="1" x14ac:dyDescent="0.25">
      <c r="A40" s="1"/>
      <c r="B40" s="1"/>
      <c r="C40" s="1"/>
      <c r="D40" s="1"/>
      <c r="E40" s="1"/>
      <c r="F40" s="1"/>
      <c r="G40" s="23"/>
      <c r="H40" s="23"/>
      <c r="I40" s="1"/>
      <c r="K40"/>
      <c r="L40"/>
    </row>
    <row r="41" spans="1:12" s="4" customFormat="1" ht="12" customHeight="1" x14ac:dyDescent="0.25">
      <c r="A41" s="1"/>
      <c r="B41" s="1"/>
      <c r="C41" s="1"/>
      <c r="D41" s="1"/>
      <c r="E41" s="1"/>
      <c r="F41" s="1"/>
      <c r="G41" s="23"/>
      <c r="H41" s="23"/>
      <c r="I41" s="1"/>
      <c r="K41"/>
      <c r="L41"/>
    </row>
    <row r="42" spans="1:12" ht="12" customHeight="1" x14ac:dyDescent="0.25"/>
    <row r="43" spans="1:12" s="2" customFormat="1" ht="12" customHeight="1" x14ac:dyDescent="0.25">
      <c r="A43" s="1"/>
      <c r="B43" s="1"/>
      <c r="C43" s="1"/>
      <c r="D43" s="1"/>
      <c r="E43" s="1"/>
      <c r="F43" s="1"/>
      <c r="G43" s="23"/>
      <c r="H43" s="23"/>
      <c r="I43" s="1"/>
      <c r="K43"/>
      <c r="L43"/>
    </row>
    <row r="44" spans="1:12" s="4" customFormat="1" ht="12" customHeight="1" x14ac:dyDescent="0.25">
      <c r="A44" s="1"/>
      <c r="B44" s="1"/>
      <c r="C44" s="1"/>
      <c r="D44" s="1"/>
      <c r="E44" s="1"/>
      <c r="F44" s="1"/>
      <c r="G44" s="23"/>
      <c r="H44" s="23"/>
      <c r="I44" s="1"/>
      <c r="K44"/>
      <c r="L44"/>
    </row>
    <row r="45" spans="1:12" ht="12" customHeight="1" x14ac:dyDescent="0.25"/>
    <row r="46" spans="1:12" s="2" customFormat="1" ht="12" customHeight="1" x14ac:dyDescent="0.25">
      <c r="A46" s="1"/>
      <c r="B46" s="1"/>
      <c r="C46" s="1"/>
      <c r="D46" s="1"/>
      <c r="E46" s="1"/>
      <c r="F46" s="1"/>
      <c r="G46" s="23"/>
      <c r="H46" s="23"/>
      <c r="I46" s="1"/>
      <c r="K46"/>
      <c r="L46"/>
    </row>
    <row r="47" spans="1:12" s="4" customFormat="1" ht="12" customHeight="1" x14ac:dyDescent="0.25">
      <c r="A47" s="1"/>
      <c r="B47" s="1"/>
      <c r="C47" s="1"/>
      <c r="D47" s="1"/>
      <c r="E47" s="1"/>
      <c r="F47" s="1"/>
      <c r="G47" s="23"/>
      <c r="H47" s="23"/>
      <c r="I47" s="1"/>
      <c r="K47"/>
      <c r="L47"/>
    </row>
    <row r="48" spans="1:12" ht="12" customHeight="1" x14ac:dyDescent="0.25"/>
    <row r="49" spans="1:12" s="2" customFormat="1" ht="12" customHeight="1" x14ac:dyDescent="0.25">
      <c r="A49" s="1"/>
      <c r="B49" s="1"/>
      <c r="C49" s="1"/>
      <c r="D49" s="1"/>
      <c r="E49" s="1"/>
      <c r="F49" s="1"/>
      <c r="G49" s="23"/>
      <c r="H49" s="23"/>
      <c r="I49" s="1"/>
      <c r="K49"/>
      <c r="L49"/>
    </row>
    <row r="50" spans="1:12" s="4" customFormat="1" ht="12" customHeight="1" x14ac:dyDescent="0.25">
      <c r="A50" s="1"/>
      <c r="B50" s="1"/>
      <c r="C50" s="1"/>
      <c r="D50" s="1"/>
      <c r="E50" s="1"/>
      <c r="F50" s="1"/>
      <c r="G50" s="23"/>
      <c r="H50" s="23"/>
      <c r="I50" s="1"/>
      <c r="K50"/>
      <c r="L50"/>
    </row>
    <row r="51" spans="1:12" ht="12" customHeight="1" x14ac:dyDescent="0.25"/>
    <row r="52" spans="1:12" s="2" customFormat="1" ht="12" customHeight="1" x14ac:dyDescent="0.25">
      <c r="A52" s="1"/>
      <c r="B52" s="1"/>
      <c r="C52" s="1"/>
      <c r="D52" s="1"/>
      <c r="E52" s="1"/>
      <c r="F52" s="1"/>
      <c r="G52" s="23"/>
      <c r="H52" s="23"/>
      <c r="I52" s="1"/>
      <c r="K52"/>
      <c r="L52"/>
    </row>
    <row r="53" spans="1:12" s="4" customFormat="1" ht="12" customHeight="1" x14ac:dyDescent="0.25">
      <c r="A53" s="1"/>
      <c r="B53" s="1"/>
      <c r="C53" s="1"/>
      <c r="D53" s="1"/>
      <c r="E53" s="1"/>
      <c r="F53" s="1"/>
      <c r="G53" s="23"/>
      <c r="H53" s="23"/>
      <c r="I53" s="1"/>
      <c r="K53"/>
      <c r="L53"/>
    </row>
    <row r="54" spans="1:12" ht="12" customHeight="1" x14ac:dyDescent="0.25"/>
    <row r="55" spans="1:12" s="2" customFormat="1" ht="12" customHeight="1" x14ac:dyDescent="0.25">
      <c r="A55" s="1"/>
      <c r="B55" s="1"/>
      <c r="C55" s="1"/>
      <c r="D55" s="1"/>
      <c r="E55" s="1"/>
      <c r="F55" s="1"/>
      <c r="G55" s="23"/>
      <c r="H55" s="23"/>
      <c r="I55" s="1"/>
      <c r="K55"/>
      <c r="L55"/>
    </row>
    <row r="56" spans="1:12" s="4" customFormat="1" ht="12" customHeight="1" x14ac:dyDescent="0.25">
      <c r="A56" s="1"/>
      <c r="B56" s="1"/>
      <c r="C56" s="1"/>
      <c r="D56" s="1"/>
      <c r="E56" s="1"/>
      <c r="F56" s="1"/>
      <c r="G56" s="23"/>
      <c r="H56" s="23"/>
      <c r="I56" s="1"/>
      <c r="K56"/>
      <c r="L56"/>
    </row>
    <row r="57" spans="1:12" ht="12" customHeight="1" x14ac:dyDescent="0.25"/>
    <row r="58" spans="1:12" ht="12" customHeight="1" x14ac:dyDescent="0.25"/>
    <row r="59" spans="1:12" ht="12" customHeight="1" x14ac:dyDescent="0.25"/>
    <row r="60" spans="1:12" ht="12" customHeight="1" x14ac:dyDescent="0.25"/>
    <row r="61" spans="1:12" ht="12" customHeight="1" x14ac:dyDescent="0.25"/>
    <row r="62" spans="1:12" ht="12" customHeight="1" x14ac:dyDescent="0.25"/>
    <row r="63" spans="1:12" ht="12" customHeight="1" x14ac:dyDescent="0.25"/>
    <row r="64" spans="1:12" ht="12" customHeight="1" x14ac:dyDescent="0.25">
      <c r="G64" s="1"/>
      <c r="H64" s="1"/>
    </row>
    <row r="65" spans="7:8" ht="12" customHeight="1" x14ac:dyDescent="0.25">
      <c r="G65" s="1"/>
      <c r="H65" s="1"/>
    </row>
    <row r="66" spans="7:8" ht="12" customHeight="1" x14ac:dyDescent="0.25">
      <c r="G66" s="1"/>
      <c r="H66" s="1"/>
    </row>
    <row r="67" spans="7:8" ht="12" customHeight="1" x14ac:dyDescent="0.25">
      <c r="G67" s="1"/>
      <c r="H67" s="1"/>
    </row>
    <row r="68" spans="7:8" ht="12" customHeight="1" x14ac:dyDescent="0.25">
      <c r="G68" s="1"/>
      <c r="H68" s="1"/>
    </row>
    <row r="69" spans="7:8" ht="12" customHeight="1" x14ac:dyDescent="0.25">
      <c r="G69" s="1"/>
      <c r="H69" s="1"/>
    </row>
    <row r="70" spans="7:8" x14ac:dyDescent="0.25">
      <c r="G70" s="1"/>
      <c r="H70" s="1"/>
    </row>
    <row r="71" spans="7:8" x14ac:dyDescent="0.25">
      <c r="G71" s="1"/>
      <c r="H71" s="1"/>
    </row>
  </sheetData>
  <mergeCells count="69">
    <mergeCell ref="E8:F8"/>
    <mergeCell ref="G8:H8"/>
    <mergeCell ref="G24:H24"/>
    <mergeCell ref="G25:H25"/>
    <mergeCell ref="G26:H26"/>
    <mergeCell ref="G20:H20"/>
    <mergeCell ref="G22:H22"/>
    <mergeCell ref="G23:H23"/>
    <mergeCell ref="E22:F22"/>
    <mergeCell ref="E23:F23"/>
    <mergeCell ref="E24:F24"/>
    <mergeCell ref="E25:F25"/>
    <mergeCell ref="E26:F26"/>
    <mergeCell ref="E21:F21"/>
    <mergeCell ref="G21:H21"/>
    <mergeCell ref="C6:D6"/>
    <mergeCell ref="E6:F6"/>
    <mergeCell ref="G6:H6"/>
    <mergeCell ref="G18:H18"/>
    <mergeCell ref="G19:H19"/>
    <mergeCell ref="G13:H13"/>
    <mergeCell ref="G14:H14"/>
    <mergeCell ref="G15:H15"/>
    <mergeCell ref="G16:H16"/>
    <mergeCell ref="G17:H17"/>
    <mergeCell ref="G7:H7"/>
    <mergeCell ref="G9:H9"/>
    <mergeCell ref="G10:H10"/>
    <mergeCell ref="G11:H11"/>
    <mergeCell ref="G12:H12"/>
    <mergeCell ref="C18:D18"/>
    <mergeCell ref="C24:D24"/>
    <mergeCell ref="C25:D25"/>
    <mergeCell ref="C26:D2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19:D19"/>
    <mergeCell ref="C20:D20"/>
    <mergeCell ref="C22:D22"/>
    <mergeCell ref="C23:D23"/>
    <mergeCell ref="C13:D13"/>
    <mergeCell ref="C14:D14"/>
    <mergeCell ref="C15:D15"/>
    <mergeCell ref="C16:D16"/>
    <mergeCell ref="C17:D17"/>
    <mergeCell ref="C21:D21"/>
    <mergeCell ref="C7:D7"/>
    <mergeCell ref="C9:D9"/>
    <mergeCell ref="C10:D10"/>
    <mergeCell ref="C11:D11"/>
    <mergeCell ref="C12:D12"/>
    <mergeCell ref="C8:D8"/>
    <mergeCell ref="A4:A5"/>
    <mergeCell ref="B4:B5"/>
    <mergeCell ref="C4:H4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workbookViewId="0">
      <selection activeCell="C10" sqref="C10:D10"/>
    </sheetView>
  </sheetViews>
  <sheetFormatPr defaultColWidth="9.140625" defaultRowHeight="13.5" x14ac:dyDescent="0.25"/>
  <cols>
    <col min="1" max="1" width="31.28515625" style="1" customWidth="1"/>
    <col min="2" max="2" width="10.140625" style="1" customWidth="1"/>
    <col min="3" max="3" width="7.7109375" style="1" customWidth="1"/>
    <col min="4" max="4" width="4.85546875" style="1" customWidth="1"/>
    <col min="5" max="5" width="13.5703125" style="23" customWidth="1"/>
    <col min="6" max="6" width="3" style="23" hidden="1" customWidth="1"/>
    <col min="7" max="7" width="31.5703125" style="1" customWidth="1"/>
    <col min="8" max="8" width="8" style="1" customWidth="1"/>
    <col min="9" max="16384" width="9.140625" style="1"/>
  </cols>
  <sheetData>
    <row r="1" spans="1:16" s="2" customFormat="1" ht="5.25" customHeight="1" x14ac:dyDescent="0.25">
      <c r="A1" s="32"/>
      <c r="B1" s="34"/>
      <c r="C1" s="34"/>
      <c r="D1" s="34"/>
      <c r="E1" s="34"/>
      <c r="F1" s="34"/>
      <c r="G1" s="35"/>
      <c r="H1" s="5"/>
      <c r="I1" s="1"/>
    </row>
    <row r="2" spans="1:16" s="4" customFormat="1" ht="13.9" customHeight="1" x14ac:dyDescent="0.25">
      <c r="A2" s="2" t="s">
        <v>108</v>
      </c>
      <c r="B2" s="6"/>
      <c r="C2" s="6"/>
      <c r="D2" s="6"/>
      <c r="E2" s="6"/>
      <c r="F2" s="6"/>
      <c r="G2" s="43"/>
      <c r="H2" s="7"/>
      <c r="I2" s="1"/>
    </row>
    <row r="3" spans="1:16" s="4" customFormat="1" ht="13.15" customHeight="1" x14ac:dyDescent="0.25">
      <c r="A3" s="4" t="s">
        <v>115</v>
      </c>
      <c r="B3" s="3"/>
      <c r="C3" s="3"/>
      <c r="D3" s="3"/>
      <c r="E3" s="23"/>
      <c r="F3" s="23"/>
      <c r="G3" s="1"/>
      <c r="H3" s="27"/>
      <c r="I3" s="1"/>
    </row>
    <row r="4" spans="1:16" s="4" customFormat="1" ht="33.6" customHeight="1" x14ac:dyDescent="0.25">
      <c r="A4" s="95"/>
      <c r="B4" s="97" t="s">
        <v>53</v>
      </c>
      <c r="C4" s="123" t="s">
        <v>48</v>
      </c>
      <c r="D4" s="124"/>
      <c r="E4" s="124"/>
      <c r="F4" s="125"/>
      <c r="G4" s="81"/>
      <c r="H4" s="1"/>
      <c r="I4" s="1"/>
    </row>
    <row r="5" spans="1:16" ht="25.9" customHeight="1" thickBot="1" x14ac:dyDescent="0.3">
      <c r="A5" s="96"/>
      <c r="B5" s="98"/>
      <c r="C5" s="102" t="s">
        <v>20</v>
      </c>
      <c r="D5" s="103"/>
      <c r="E5" s="102" t="s">
        <v>21</v>
      </c>
      <c r="F5" s="103"/>
      <c r="G5" s="76"/>
    </row>
    <row r="6" spans="1:16" s="2" customFormat="1" ht="13.15" customHeight="1" thickTop="1" x14ac:dyDescent="0.25">
      <c r="A6" s="40"/>
      <c r="B6" s="40"/>
      <c r="C6" s="126"/>
      <c r="D6" s="127"/>
      <c r="E6" s="120"/>
      <c r="F6" s="121"/>
      <c r="G6" s="77"/>
      <c r="H6" s="1"/>
      <c r="I6" s="1"/>
    </row>
    <row r="7" spans="1:16" s="2" customFormat="1" ht="13.15" customHeight="1" x14ac:dyDescent="0.25">
      <c r="A7" s="10" t="s">
        <v>56</v>
      </c>
      <c r="B7" s="41" t="s">
        <v>54</v>
      </c>
      <c r="C7" s="118" t="str">
        <f>HYPERLINK('[1]Obracun za tab3'!J5)</f>
        <v>3,38</v>
      </c>
      <c r="D7" s="119"/>
      <c r="E7" s="113" t="str">
        <f>HYPERLINK('[1]Obracun za tab3'!K5)</f>
        <v>2,41</v>
      </c>
      <c r="F7" s="114"/>
      <c r="G7" s="78" t="s">
        <v>57</v>
      </c>
      <c r="H7" s="28"/>
      <c r="I7" s="1"/>
      <c r="J7" s="52"/>
      <c r="P7" s="25"/>
    </row>
    <row r="8" spans="1:16" s="2" customFormat="1" ht="13.15" customHeight="1" x14ac:dyDescent="0.25">
      <c r="A8" s="10" t="s">
        <v>71</v>
      </c>
      <c r="B8" s="41" t="s">
        <v>55</v>
      </c>
      <c r="C8" s="118" t="str">
        <f>HYPERLINK('[1]Obracun za tab3'!J7)</f>
        <v>0,89</v>
      </c>
      <c r="D8" s="119"/>
      <c r="E8" s="113" t="str">
        <f>HYPERLINK('[1]Obracun za tab3'!K7)</f>
        <v>0,74</v>
      </c>
      <c r="F8" s="114"/>
      <c r="G8" s="78" t="s">
        <v>79</v>
      </c>
      <c r="H8" s="28"/>
      <c r="I8" s="1"/>
      <c r="J8" s="52"/>
      <c r="P8" s="25"/>
    </row>
    <row r="9" spans="1:16" s="2" customFormat="1" ht="15" customHeight="1" x14ac:dyDescent="0.25">
      <c r="A9" s="10" t="s">
        <v>70</v>
      </c>
      <c r="B9" s="44" t="s">
        <v>58</v>
      </c>
      <c r="C9" s="115" t="str">
        <f>HYPERLINK('[1]Obracun za tab3'!J9)</f>
        <v>0,27</v>
      </c>
      <c r="D9" s="116"/>
      <c r="E9" s="122" t="str">
        <f>HYPERLINK('[1]Obracun za tab3'!K9)</f>
        <v>0,25</v>
      </c>
      <c r="F9" s="114"/>
      <c r="G9" s="78" t="s">
        <v>82</v>
      </c>
      <c r="H9" s="5"/>
      <c r="I9" s="1"/>
      <c r="J9" s="52"/>
      <c r="P9" s="25"/>
    </row>
    <row r="10" spans="1:16" ht="15" customHeight="1" x14ac:dyDescent="0.25">
      <c r="A10" s="10" t="s">
        <v>92</v>
      </c>
      <c r="B10" s="44" t="s">
        <v>54</v>
      </c>
      <c r="C10" s="118" t="str">
        <f>HYPERLINK('[1]Obracun za tab3'!J11)</f>
        <v>1,18</v>
      </c>
      <c r="D10" s="119"/>
      <c r="E10" s="113" t="str">
        <f>HYPERLINK('[1]Obracun za tab3'!K11)</f>
        <v>1</v>
      </c>
      <c r="F10" s="114"/>
      <c r="G10" s="78" t="s">
        <v>110</v>
      </c>
      <c r="J10" s="52"/>
      <c r="L10" s="52"/>
      <c r="P10" s="24"/>
    </row>
    <row r="11" spans="1:16" ht="15" customHeight="1" x14ac:dyDescent="0.25">
      <c r="A11" s="45" t="s">
        <v>59</v>
      </c>
      <c r="B11" s="44" t="s">
        <v>54</v>
      </c>
      <c r="C11" s="118" t="str">
        <f>HYPERLINK('[1]Obracun za tab3'!J13)</f>
        <v>7,83</v>
      </c>
      <c r="D11" s="119"/>
      <c r="E11" s="117" t="s">
        <v>64</v>
      </c>
      <c r="F11" s="114"/>
      <c r="G11" s="79" t="s">
        <v>60</v>
      </c>
      <c r="J11" s="52"/>
      <c r="L11" s="52"/>
      <c r="P11" s="24"/>
    </row>
    <row r="12" spans="1:16" ht="15" customHeight="1" x14ac:dyDescent="0.25">
      <c r="A12" s="10" t="s">
        <v>72</v>
      </c>
      <c r="B12" s="41" t="s">
        <v>55</v>
      </c>
      <c r="C12" s="118" t="str">
        <f>HYPERLINK('[1]Obracun za tab3'!J15)</f>
        <v>0,95</v>
      </c>
      <c r="D12" s="119"/>
      <c r="E12" s="113" t="str">
        <f>HYPERLINK('[1]Obracun za tab3'!K15)</f>
        <v>0,73</v>
      </c>
      <c r="F12" s="114"/>
      <c r="G12" s="78" t="s">
        <v>83</v>
      </c>
      <c r="J12" s="52"/>
      <c r="M12" s="52"/>
      <c r="P12" s="24"/>
    </row>
    <row r="13" spans="1:16" ht="15" customHeight="1" x14ac:dyDescent="0.25">
      <c r="A13" s="10" t="s">
        <v>99</v>
      </c>
      <c r="B13" s="44" t="s">
        <v>54</v>
      </c>
      <c r="C13" s="115" t="str">
        <f>HYPERLINK('[1]Obracun za tab3'!J18)</f>
        <v>5,11</v>
      </c>
      <c r="D13" s="116"/>
      <c r="E13" s="113" t="str">
        <f>HYPERLINK('[1]Obracun za tab3'!K18)</f>
        <v>5,77</v>
      </c>
      <c r="F13" s="114"/>
      <c r="G13" s="78" t="s">
        <v>81</v>
      </c>
      <c r="J13" s="52"/>
      <c r="M13" s="52"/>
      <c r="P13" s="24"/>
    </row>
    <row r="14" spans="1:16" s="29" customFormat="1" ht="15" customHeight="1" x14ac:dyDescent="0.25">
      <c r="A14" s="10" t="s">
        <v>69</v>
      </c>
      <c r="B14" s="44" t="s">
        <v>54</v>
      </c>
      <c r="C14" s="118" t="str">
        <f>HYPERLINK('[1]Obracun za tab3'!J20)</f>
        <v>7,35</v>
      </c>
      <c r="D14" s="119"/>
      <c r="E14" s="113" t="str">
        <f>HYPERLINK('[1]Obracun za tab3'!K20)</f>
        <v>6,38</v>
      </c>
      <c r="F14" s="114"/>
      <c r="G14" s="78" t="s">
        <v>80</v>
      </c>
      <c r="H14" s="28"/>
      <c r="I14" s="1"/>
      <c r="J14" s="67"/>
      <c r="P14" s="46"/>
    </row>
    <row r="15" spans="1:16" s="29" customFormat="1" ht="15" customHeight="1" x14ac:dyDescent="0.25">
      <c r="A15" s="10" t="s">
        <v>77</v>
      </c>
      <c r="B15" s="44" t="s">
        <v>55</v>
      </c>
      <c r="C15" s="118" t="str">
        <f>HYPERLINK('[1]Obracun za tab3'!J22)</f>
        <v>8,97</v>
      </c>
      <c r="D15" s="119"/>
      <c r="E15" s="117" t="s">
        <v>64</v>
      </c>
      <c r="F15" s="114"/>
      <c r="G15" s="78" t="s">
        <v>85</v>
      </c>
      <c r="H15" s="28"/>
      <c r="I15" s="28"/>
      <c r="J15" s="52"/>
      <c r="P15" s="24"/>
    </row>
    <row r="16" spans="1:16" s="29" customFormat="1" ht="15" customHeight="1" x14ac:dyDescent="0.25">
      <c r="A16" s="10" t="s">
        <v>67</v>
      </c>
      <c r="B16" s="44" t="s">
        <v>54</v>
      </c>
      <c r="C16" s="118" t="str">
        <f>HYPERLINK('[1]Obracun za tab3'!J25)</f>
        <v>0,65</v>
      </c>
      <c r="D16" s="119"/>
      <c r="E16" s="113" t="str">
        <f>HYPERLINK('[1]Obracun za tab3'!K25)</f>
        <v>0,82</v>
      </c>
      <c r="F16" s="114"/>
      <c r="G16" s="78" t="s">
        <v>68</v>
      </c>
      <c r="H16" s="28"/>
      <c r="I16" s="28"/>
      <c r="J16" s="52"/>
      <c r="P16" s="24"/>
    </row>
    <row r="17" spans="1:16" ht="15" customHeight="1" x14ac:dyDescent="0.25">
      <c r="A17" s="10" t="s">
        <v>75</v>
      </c>
      <c r="B17" s="44" t="s">
        <v>54</v>
      </c>
      <c r="C17" s="118" t="str">
        <f>HYPERLINK('[1]Obracun za tab3'!J27)</f>
        <v>4,92</v>
      </c>
      <c r="D17" s="119"/>
      <c r="E17" s="113" t="str">
        <f>HYPERLINK('[1]Obracun za tab3'!K27)</f>
        <v>4,31</v>
      </c>
      <c r="F17" s="114"/>
      <c r="G17" s="78" t="s">
        <v>87</v>
      </c>
      <c r="H17" s="30"/>
      <c r="I17" s="30"/>
      <c r="J17" s="52"/>
      <c r="P17" s="24"/>
    </row>
    <row r="18" spans="1:16" ht="15" customHeight="1" x14ac:dyDescent="0.25">
      <c r="A18" s="10" t="s">
        <v>73</v>
      </c>
      <c r="B18" s="44" t="s">
        <v>54</v>
      </c>
      <c r="C18" s="118" t="str">
        <f>HYPERLINK('[1]Obracun za tab3'!J29)</f>
        <v>3,21</v>
      </c>
      <c r="D18" s="119"/>
      <c r="E18" s="113" t="str">
        <f>HYPERLINK('[1]Obracun za tab3'!K29)</f>
        <v>1,68</v>
      </c>
      <c r="F18" s="114"/>
      <c r="G18" s="78" t="s">
        <v>84</v>
      </c>
      <c r="H18" s="30"/>
      <c r="I18" s="30"/>
      <c r="J18" s="52"/>
      <c r="P18" s="24"/>
    </row>
    <row r="19" spans="1:16" ht="15" customHeight="1" x14ac:dyDescent="0.25">
      <c r="A19" s="10" t="s">
        <v>74</v>
      </c>
      <c r="B19" s="44" t="s">
        <v>54</v>
      </c>
      <c r="C19" s="118" t="str">
        <f>HYPERLINK('[1]Obracun za tab3'!J31)</f>
        <v>3,13</v>
      </c>
      <c r="D19" s="119"/>
      <c r="E19" s="113" t="str">
        <f>HYPERLINK('[1]Obracun za tab3'!K31)</f>
        <v>5,93</v>
      </c>
      <c r="F19" s="114"/>
      <c r="G19" s="80" t="s">
        <v>86</v>
      </c>
      <c r="H19" s="30"/>
      <c r="I19"/>
      <c r="J19" s="52"/>
      <c r="P19" s="26"/>
    </row>
    <row r="20" spans="1:16" s="2" customFormat="1" ht="15" customHeight="1" x14ac:dyDescent="0.25">
      <c r="A20" s="20" t="s">
        <v>104</v>
      </c>
      <c r="B20" s="44" t="s">
        <v>54</v>
      </c>
      <c r="C20" s="115">
        <v>3.75</v>
      </c>
      <c r="D20" s="116"/>
      <c r="E20" s="115">
        <v>8.44</v>
      </c>
      <c r="F20" s="116"/>
      <c r="G20" s="78" t="s">
        <v>105</v>
      </c>
      <c r="H20" s="30"/>
      <c r="I20"/>
      <c r="J20" s="52"/>
      <c r="P20" s="24"/>
    </row>
    <row r="21" spans="1:16" s="2" customFormat="1" ht="15" customHeight="1" x14ac:dyDescent="0.25">
      <c r="A21" s="10" t="s">
        <v>93</v>
      </c>
      <c r="B21" s="44" t="s">
        <v>58</v>
      </c>
      <c r="C21" s="115" t="str">
        <f>HYPERLINK('[1]Obracun za tab3'!J36)</f>
        <v>1,62</v>
      </c>
      <c r="D21" s="116"/>
      <c r="E21" s="117" t="s">
        <v>64</v>
      </c>
      <c r="F21" s="114"/>
      <c r="G21" s="78" t="s">
        <v>100</v>
      </c>
      <c r="H21" s="68"/>
      <c r="I21"/>
      <c r="J21" s="52"/>
      <c r="K21" s="24"/>
      <c r="P21" s="24"/>
    </row>
    <row r="22" spans="1:16" s="2" customFormat="1" ht="15" customHeight="1" x14ac:dyDescent="0.25">
      <c r="A22" s="10" t="s">
        <v>78</v>
      </c>
      <c r="B22" s="44" t="s">
        <v>55</v>
      </c>
      <c r="C22" s="118" t="str">
        <f>HYPERLINK('[1]Obracun za tab3'!J39)</f>
        <v>1,72</v>
      </c>
      <c r="D22" s="119"/>
      <c r="E22" s="117" t="s">
        <v>64</v>
      </c>
      <c r="F22" s="114"/>
      <c r="G22" s="78" t="s">
        <v>89</v>
      </c>
      <c r="H22" s="1"/>
      <c r="I22"/>
      <c r="J22" s="52"/>
      <c r="P22" s="24"/>
    </row>
    <row r="23" spans="1:16" s="2" customFormat="1" ht="15" customHeight="1" x14ac:dyDescent="0.25">
      <c r="A23" s="10" t="s">
        <v>111</v>
      </c>
      <c r="B23" s="44" t="s">
        <v>54</v>
      </c>
      <c r="C23" s="117" t="s">
        <v>64</v>
      </c>
      <c r="D23" s="114"/>
      <c r="E23" s="113" t="str">
        <f>HYPERLINK('[1]Obracun za tab3'!K42)</f>
        <v>0,64</v>
      </c>
      <c r="F23" s="114"/>
      <c r="G23" s="78" t="s">
        <v>112</v>
      </c>
      <c r="H23" s="1"/>
      <c r="I23" s="1"/>
      <c r="J23" s="52"/>
      <c r="P23" s="24"/>
    </row>
    <row r="24" spans="1:16" ht="15" customHeight="1" x14ac:dyDescent="0.25">
      <c r="A24" s="10" t="s">
        <v>95</v>
      </c>
      <c r="B24" s="44" t="s">
        <v>55</v>
      </c>
      <c r="C24" s="118" t="str">
        <f>HYPERLINK('[1]Obracun za tab3'!J44)</f>
        <v>1,55</v>
      </c>
      <c r="D24" s="119"/>
      <c r="E24" s="113" t="str">
        <f>HYPERLINK('[1]Obracun za tab3'!K44)</f>
        <v>0,5</v>
      </c>
      <c r="F24" s="114"/>
      <c r="G24" s="78" t="s">
        <v>103</v>
      </c>
      <c r="J24" s="52"/>
      <c r="P24" s="24"/>
    </row>
    <row r="25" spans="1:16" s="2" customFormat="1" ht="15" customHeight="1" x14ac:dyDescent="0.25">
      <c r="A25" s="10" t="s">
        <v>96</v>
      </c>
      <c r="B25" s="44" t="s">
        <v>55</v>
      </c>
      <c r="C25" s="118" t="str">
        <f>HYPERLINK('[1]Obracun za tab3'!J46)</f>
        <v>0,77</v>
      </c>
      <c r="D25" s="119"/>
      <c r="E25" s="113" t="str">
        <f>HYPERLINK('[1]Obracun za tab3'!K46)</f>
        <v>0,67</v>
      </c>
      <c r="F25" s="114"/>
      <c r="G25" s="78" t="s">
        <v>102</v>
      </c>
      <c r="H25" s="1"/>
      <c r="I25" s="1"/>
      <c r="J25" s="52"/>
      <c r="P25" s="24"/>
    </row>
    <row r="26" spans="1:16" s="4" customFormat="1" ht="15" customHeight="1" x14ac:dyDescent="0.25">
      <c r="A26" s="10" t="s">
        <v>76</v>
      </c>
      <c r="B26" s="42" t="s">
        <v>54</v>
      </c>
      <c r="C26" s="118" t="str">
        <f>HYPERLINK('[1]Obracun za tab3'!J48)</f>
        <v>0,47</v>
      </c>
      <c r="D26" s="119"/>
      <c r="E26" s="113" t="str">
        <f>HYPERLINK('[1]Obracun za tab3'!K48)</f>
        <v>0,58</v>
      </c>
      <c r="F26" s="114"/>
      <c r="G26" s="78" t="s">
        <v>88</v>
      </c>
      <c r="H26" s="1"/>
      <c r="I26" s="1"/>
      <c r="J26" s="52"/>
      <c r="P26" s="25"/>
    </row>
    <row r="27" spans="1:16" ht="12" customHeight="1" x14ac:dyDescent="0.25"/>
    <row r="28" spans="1:16" s="2" customFormat="1" ht="12" customHeight="1" x14ac:dyDescent="0.25">
      <c r="A28" s="1"/>
      <c r="B28" s="1"/>
      <c r="C28" s="1"/>
      <c r="D28" s="1"/>
      <c r="E28" s="23"/>
      <c r="F28" s="23"/>
      <c r="G28" s="1"/>
      <c r="H28" s="1"/>
      <c r="I28" s="1"/>
    </row>
    <row r="29" spans="1:16" s="4" customFormat="1" ht="12" customHeight="1" x14ac:dyDescent="0.25">
      <c r="A29" s="1"/>
      <c r="B29" s="1"/>
      <c r="C29" s="1"/>
      <c r="D29" s="1"/>
      <c r="E29" s="23"/>
      <c r="F29" s="23"/>
      <c r="G29" s="1"/>
      <c r="H29" s="1"/>
      <c r="I29" s="1"/>
    </row>
    <row r="30" spans="1:16" ht="12" customHeight="1" x14ac:dyDescent="0.25"/>
    <row r="31" spans="1:16" s="2" customFormat="1" ht="12" customHeight="1" x14ac:dyDescent="0.25">
      <c r="A31" s="1"/>
      <c r="B31" s="1"/>
      <c r="C31" s="1"/>
      <c r="D31" s="1"/>
      <c r="E31" s="23"/>
      <c r="F31" s="23"/>
      <c r="G31" s="1"/>
      <c r="H31" s="1"/>
      <c r="I31" s="1"/>
    </row>
    <row r="32" spans="1:16" s="4" customFormat="1" ht="12" customHeight="1" x14ac:dyDescent="0.25">
      <c r="A32" s="1"/>
      <c r="B32" s="1"/>
      <c r="C32" s="1"/>
      <c r="D32" s="1"/>
      <c r="E32" s="23"/>
      <c r="F32" s="23"/>
      <c r="G32" s="1"/>
      <c r="H32" s="1"/>
      <c r="I32" s="1"/>
    </row>
    <row r="33" spans="1:9" ht="12" customHeight="1" x14ac:dyDescent="0.25"/>
    <row r="34" spans="1:9" s="2" customFormat="1" ht="12" customHeight="1" x14ac:dyDescent="0.25">
      <c r="A34" s="1"/>
      <c r="B34" s="1"/>
      <c r="C34" s="1"/>
      <c r="D34" s="1"/>
      <c r="E34" s="23"/>
      <c r="F34" s="23"/>
      <c r="G34" s="1"/>
      <c r="H34" s="1"/>
      <c r="I34" s="1"/>
    </row>
    <row r="35" spans="1:9" s="4" customFormat="1" ht="12" customHeight="1" x14ac:dyDescent="0.25">
      <c r="A35" s="1"/>
      <c r="B35" s="1"/>
      <c r="C35" s="1"/>
      <c r="D35" s="1"/>
      <c r="E35" s="23"/>
      <c r="F35" s="23"/>
      <c r="G35" s="1"/>
      <c r="H35" s="1"/>
      <c r="I35" s="1"/>
    </row>
    <row r="36" spans="1:9" ht="12" customHeight="1" x14ac:dyDescent="0.25"/>
    <row r="37" spans="1:9" s="2" customFormat="1" ht="12" customHeight="1" x14ac:dyDescent="0.25">
      <c r="A37" s="1"/>
      <c r="B37" s="1"/>
      <c r="C37" s="1"/>
      <c r="D37" s="1"/>
      <c r="E37" s="23"/>
      <c r="F37" s="23"/>
      <c r="G37" s="1"/>
      <c r="H37" s="1"/>
      <c r="I37" s="1"/>
    </row>
    <row r="38" spans="1:9" s="4" customFormat="1" ht="12" customHeight="1" x14ac:dyDescent="0.25">
      <c r="A38" s="1"/>
      <c r="B38" s="1"/>
      <c r="C38" s="1"/>
      <c r="D38" s="1"/>
      <c r="E38" s="23"/>
      <c r="F38" s="23"/>
      <c r="G38" s="1"/>
      <c r="H38" s="1"/>
      <c r="I38" s="1"/>
    </row>
    <row r="39" spans="1:9" ht="12" customHeight="1" x14ac:dyDescent="0.25"/>
    <row r="40" spans="1:9" s="2" customFormat="1" ht="12" customHeight="1" x14ac:dyDescent="0.25">
      <c r="A40" s="1"/>
      <c r="B40" s="1"/>
      <c r="C40" s="1"/>
      <c r="D40" s="1"/>
      <c r="E40" s="23"/>
      <c r="F40" s="23"/>
      <c r="G40" s="1"/>
      <c r="H40" s="1"/>
      <c r="I40" s="1"/>
    </row>
    <row r="41" spans="1:9" s="4" customFormat="1" ht="12" customHeight="1" x14ac:dyDescent="0.25">
      <c r="A41" s="1"/>
      <c r="B41" s="1"/>
      <c r="C41" s="1"/>
      <c r="D41" s="1"/>
      <c r="E41" s="23"/>
      <c r="F41" s="23"/>
      <c r="G41" s="1"/>
      <c r="H41" s="1"/>
      <c r="I41" s="1"/>
    </row>
    <row r="42" spans="1:9" ht="12" customHeight="1" x14ac:dyDescent="0.25"/>
    <row r="43" spans="1:9" s="2" customFormat="1" ht="12" customHeight="1" x14ac:dyDescent="0.25">
      <c r="A43" s="1"/>
      <c r="B43" s="1"/>
      <c r="C43" s="1"/>
      <c r="D43" s="1"/>
      <c r="E43" s="23"/>
      <c r="F43" s="23"/>
      <c r="G43" s="1"/>
      <c r="H43" s="1"/>
      <c r="I43" s="1"/>
    </row>
    <row r="44" spans="1:9" s="4" customFormat="1" ht="12" customHeight="1" x14ac:dyDescent="0.25">
      <c r="A44" s="1"/>
      <c r="B44" s="1"/>
      <c r="C44" s="1"/>
      <c r="D44" s="1"/>
      <c r="E44" s="23"/>
      <c r="F44" s="23"/>
      <c r="G44" s="1"/>
      <c r="H44" s="1"/>
      <c r="I44" s="1"/>
    </row>
    <row r="45" spans="1:9" ht="12" customHeight="1" x14ac:dyDescent="0.25"/>
    <row r="46" spans="1:9" s="2" customFormat="1" ht="12" customHeight="1" x14ac:dyDescent="0.25">
      <c r="A46" s="1"/>
      <c r="B46" s="1"/>
      <c r="C46" s="1"/>
      <c r="D46" s="1"/>
      <c r="E46" s="23"/>
      <c r="F46" s="23"/>
      <c r="G46" s="1"/>
      <c r="H46" s="1"/>
      <c r="I46" s="1"/>
    </row>
    <row r="47" spans="1:9" s="4" customFormat="1" ht="12" customHeight="1" x14ac:dyDescent="0.25">
      <c r="A47" s="1"/>
      <c r="B47" s="1"/>
      <c r="C47" s="1"/>
      <c r="D47" s="1"/>
      <c r="E47" s="23"/>
      <c r="F47" s="23"/>
      <c r="G47" s="1"/>
      <c r="H47" s="1"/>
      <c r="I47" s="1"/>
    </row>
    <row r="48" spans="1:9" ht="12" customHeight="1" x14ac:dyDescent="0.25"/>
    <row r="49" spans="1:9" s="2" customFormat="1" ht="12" customHeight="1" x14ac:dyDescent="0.25">
      <c r="A49" s="1"/>
      <c r="B49" s="1"/>
      <c r="C49" s="1"/>
      <c r="D49" s="1"/>
      <c r="E49" s="23"/>
      <c r="F49" s="23"/>
      <c r="G49" s="1"/>
      <c r="H49" s="1"/>
      <c r="I49" s="1"/>
    </row>
    <row r="50" spans="1:9" s="4" customFormat="1" ht="12" customHeight="1" x14ac:dyDescent="0.25">
      <c r="A50" s="1"/>
      <c r="B50" s="1"/>
      <c r="C50" s="1"/>
      <c r="D50" s="1"/>
      <c r="E50" s="23"/>
      <c r="F50" s="23"/>
      <c r="G50" s="1"/>
      <c r="H50" s="1"/>
      <c r="I50" s="1"/>
    </row>
    <row r="51" spans="1:9" ht="12" customHeight="1" x14ac:dyDescent="0.25"/>
    <row r="52" spans="1:9" s="2" customFormat="1" ht="12" customHeight="1" x14ac:dyDescent="0.25">
      <c r="A52" s="1"/>
      <c r="B52" s="1"/>
      <c r="C52" s="1"/>
      <c r="D52" s="1"/>
      <c r="E52" s="23"/>
      <c r="F52" s="23"/>
      <c r="G52" s="1"/>
      <c r="H52" s="1"/>
      <c r="I52" s="1"/>
    </row>
    <row r="53" spans="1:9" s="4" customFormat="1" ht="12" customHeight="1" x14ac:dyDescent="0.25">
      <c r="A53" s="1"/>
      <c r="B53" s="1"/>
      <c r="C53" s="1"/>
      <c r="D53" s="1"/>
      <c r="E53" s="23"/>
      <c r="F53" s="23"/>
      <c r="G53" s="1"/>
      <c r="H53" s="1"/>
      <c r="I53" s="1"/>
    </row>
    <row r="54" spans="1:9" ht="12" customHeight="1" x14ac:dyDescent="0.25"/>
    <row r="55" spans="1:9" s="2" customFormat="1" ht="12" customHeight="1" x14ac:dyDescent="0.25">
      <c r="A55" s="1"/>
      <c r="B55" s="1"/>
      <c r="C55" s="1"/>
      <c r="D55" s="1"/>
      <c r="E55" s="23"/>
      <c r="F55" s="23"/>
      <c r="G55" s="1"/>
      <c r="H55" s="1"/>
      <c r="I55" s="1"/>
    </row>
    <row r="56" spans="1:9" s="4" customFormat="1" ht="12" customHeight="1" x14ac:dyDescent="0.25">
      <c r="A56" s="1"/>
      <c r="B56" s="1"/>
      <c r="C56" s="1"/>
      <c r="D56" s="1"/>
      <c r="E56" s="23"/>
      <c r="F56" s="23"/>
      <c r="G56" s="1"/>
      <c r="H56" s="1"/>
      <c r="I56" s="1"/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  <row r="63" spans="1:9" ht="12" customHeight="1" x14ac:dyDescent="0.25"/>
    <row r="64" spans="1:9" ht="12" customHeight="1" x14ac:dyDescent="0.25">
      <c r="E64" s="1"/>
      <c r="F64" s="1"/>
    </row>
    <row r="65" spans="5:6" ht="12" customHeight="1" x14ac:dyDescent="0.25">
      <c r="E65" s="1"/>
      <c r="F65" s="1"/>
    </row>
    <row r="66" spans="5:6" ht="12" customHeight="1" x14ac:dyDescent="0.25">
      <c r="E66" s="1"/>
      <c r="F66" s="1"/>
    </row>
    <row r="67" spans="5:6" ht="12" customHeight="1" x14ac:dyDescent="0.25">
      <c r="E67" s="1"/>
      <c r="F67" s="1"/>
    </row>
    <row r="68" spans="5:6" ht="12" customHeight="1" x14ac:dyDescent="0.25">
      <c r="E68" s="1"/>
      <c r="F68" s="1"/>
    </row>
    <row r="69" spans="5:6" ht="12" customHeight="1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</sheetData>
  <mergeCells count="47">
    <mergeCell ref="E8:F8"/>
    <mergeCell ref="A4:A5"/>
    <mergeCell ref="B4:B5"/>
    <mergeCell ref="C4:F4"/>
    <mergeCell ref="C5:D5"/>
    <mergeCell ref="E5:F5"/>
    <mergeCell ref="C6:D6"/>
    <mergeCell ref="C7:D7"/>
    <mergeCell ref="C9:D9"/>
    <mergeCell ref="C10:D10"/>
    <mergeCell ref="C11:D11"/>
    <mergeCell ref="C8:D8"/>
    <mergeCell ref="C18:D18"/>
    <mergeCell ref="C19:D19"/>
    <mergeCell ref="C20:D20"/>
    <mergeCell ref="C22:D22"/>
    <mergeCell ref="C12:D12"/>
    <mergeCell ref="C13:D13"/>
    <mergeCell ref="C14:D14"/>
    <mergeCell ref="C15:D15"/>
    <mergeCell ref="C16:D16"/>
    <mergeCell ref="C21:D21"/>
    <mergeCell ref="C23:D23"/>
    <mergeCell ref="C24:D24"/>
    <mergeCell ref="C25:D25"/>
    <mergeCell ref="C26:D26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C17:D17"/>
    <mergeCell ref="E24:F24"/>
    <mergeCell ref="E25:F25"/>
    <mergeCell ref="E26:F26"/>
    <mergeCell ref="E18:F18"/>
    <mergeCell ref="E19:F19"/>
    <mergeCell ref="E20:F20"/>
    <mergeCell ref="E22:F22"/>
    <mergeCell ref="E23:F23"/>
    <mergeCell ref="E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tab.1</vt:lpstr>
      <vt:lpstr>Tab.2</vt:lpstr>
      <vt:lpstr>Tab.3</vt:lpstr>
      <vt:lpstr>tab.4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Fatima Bešlija</cp:lastModifiedBy>
  <cp:lastPrinted>2022-05-16T07:26:52Z</cp:lastPrinted>
  <dcterms:created xsi:type="dcterms:W3CDTF">2015-03-24T11:59:06Z</dcterms:created>
  <dcterms:modified xsi:type="dcterms:W3CDTF">2023-02-22T08:13:33Z</dcterms:modified>
</cp:coreProperties>
</file>