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 activeTab="1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F6" i="9"/>
  <c r="I6" i="9" s="1"/>
  <c r="E6" i="9"/>
  <c r="D6" i="9"/>
  <c r="C6" i="9"/>
  <c r="G6" i="9" l="1"/>
  <c r="H6" i="9"/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J7" i="8" s="1"/>
  <c r="E7" i="8"/>
  <c r="D7" i="8"/>
  <c r="D6" i="8" s="1"/>
  <c r="D11" i="8" s="1"/>
  <c r="C7" i="8"/>
  <c r="C6" i="8" s="1"/>
  <c r="C11" i="8" s="1"/>
  <c r="B7" i="8"/>
  <c r="F6" i="8"/>
  <c r="E6" i="8"/>
  <c r="E11" i="8" s="1"/>
  <c r="B6" i="8"/>
  <c r="B11" i="8" s="1"/>
  <c r="H6" i="8" l="1"/>
  <c r="K7" i="8"/>
  <c r="J6" i="8"/>
  <c r="H7" i="8"/>
  <c r="F11" i="8"/>
  <c r="G6" i="8"/>
  <c r="G11" i="8" l="1"/>
  <c r="K6" i="8"/>
  <c r="I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<sst xmlns="http://schemas.openxmlformats.org/spreadsheetml/2006/main" count="121" uniqueCount="89">
  <si>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</si>
  <si>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</si>
  <si>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</si>
  <si>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</si>
  <si>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</si>
  <si>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</si>
  <si>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</si>
  <si>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</si>
  <si>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</si>
  <si>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</si>
  <si>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</si>
  <si>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</si>
  <si>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</si>
  <si>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</si>
  <si>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</si>
  <si>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</si>
  <si>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</si>
  <si>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</si>
  <si>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</si>
  <si>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</si>
  <si>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</si>
  <si>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</si>
  <si>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</si>
  <si>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</si>
  <si>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</si>
  <si>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</si>
  <si>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</si>
  <si>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</si>
  <si>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</si>
  <si>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</si>
  <si>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</si>
  <si>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</si>
  <si>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</si>
  <si>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</si>
  <si>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</si>
  <si>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</si>
  <si>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</si>
  <si>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</si>
  <si>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</si>
  <si>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</si>
  <si>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</si>
  <si>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</si>
  <si>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</si>
  <si>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</si>
  <si>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</si>
  <si>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</si>
  <si>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</si>
  <si>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</si>
  <si>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</si>
  <si>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</si>
  <si>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</si>
  <si>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</si>
  <si>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</si>
  <si>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</si>
  <si>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</si>
  <si>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</si>
  <si>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</si>
  <si>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</si>
  <si>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</si>
  <si>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</si>
  <si>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</si>
  <si>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</si>
  <si>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</si>
  <si>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</si>
  <si>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</si>
  <si>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</si>
  <si>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</si>
  <si>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</si>
  <si>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</si>
  <si>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</si>
  <si>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</si>
  <si>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</si>
  <si>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</si>
  <si>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</si>
  <si>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</si>
  <si>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</si>
  <si>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</si>
  <si>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</si>
  <si>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</si>
  <si>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</si>
  <si>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</si>
  <si>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</si>
  <si>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V 2021</t>
  </si>
  <si>
    <t>VI 2021</t>
  </si>
  <si>
    <r>
      <rPr>
        <u/>
        <sz val="9"/>
        <rFont val="Arial Narrow"/>
        <family val="2"/>
      </rPr>
      <t>VI 2021</t>
    </r>
    <r>
      <rPr>
        <sz val="9"/>
        <rFont val="Arial Narrow"/>
        <family val="2"/>
        <charset val="238"/>
      </rPr>
      <t xml:space="preserve">
V 2021</t>
    </r>
  </si>
  <si>
    <r>
      <t xml:space="preserve">VI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</si>
  <si>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VI 2020</t>
  </si>
  <si>
    <r>
      <t xml:space="preserve">VI 2021
</t>
    </r>
    <r>
      <rPr>
        <sz val="9"/>
        <rFont val="Arial Narrow"/>
        <family val="2"/>
      </rPr>
      <t>V 2021</t>
    </r>
  </si>
  <si>
    <r>
      <t xml:space="preserve">VI 2021
</t>
    </r>
    <r>
      <rPr>
        <sz val="9"/>
        <rFont val="Arial Narrow"/>
        <family val="2"/>
      </rPr>
      <t>VI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</si>
</sst>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31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wrapText="1"/>
    </xf>
    <xf numFmtId="0" fontId="31" fillId="0" borderId="0" xfId="0" applyFont="1"/>
    <xf numFmtId="0" fontId="21" fillId="0" borderId="0" xfId="0" applyFont="1"/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P7" sqref="P7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3"/>
      <c r="B3" s="116" t="s">
        <v>65</v>
      </c>
      <c r="C3" s="116"/>
      <c r="D3" s="117" t="s">
        <v>82</v>
      </c>
      <c r="E3" s="117"/>
      <c r="F3" s="117" t="s">
        <v>83</v>
      </c>
      <c r="G3" s="117"/>
      <c r="H3" s="118" t="s">
        <v>60</v>
      </c>
      <c r="I3" s="119"/>
      <c r="J3" s="119"/>
      <c r="K3" s="119"/>
      <c r="L3" s="107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84</v>
      </c>
      <c r="I4" s="111"/>
      <c r="J4" s="112" t="s">
        <v>85</v>
      </c>
      <c r="K4" s="112"/>
      <c r="L4" s="108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5"/>
      <c r="B5" s="81" t="s">
        <v>67</v>
      </c>
      <c r="C5" s="102" t="s">
        <v>68</v>
      </c>
      <c r="D5" s="81" t="s">
        <v>67</v>
      </c>
      <c r="E5" s="102" t="s">
        <v>68</v>
      </c>
      <c r="F5" s="81" t="s">
        <v>67</v>
      </c>
      <c r="G5" s="102" t="s">
        <v>68</v>
      </c>
      <c r="H5" s="81" t="s">
        <v>67</v>
      </c>
      <c r="I5" s="102" t="s">
        <v>68</v>
      </c>
      <c r="J5" s="81" t="s">
        <v>67</v>
      </c>
      <c r="K5" s="102" t="s">
        <v>68</v>
      </c>
      <c r="L5" s="109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2" t="s">
        <v>69</v>
      </c>
      <c r="B6" s="83">
        <f t="shared" ref="B6:G6" si="0">B7+B10</f>
        <v>841743</v>
      </c>
      <c r="C6" s="83">
        <f t="shared" si="0"/>
        <v>405645</v>
      </c>
      <c r="D6" s="83">
        <f t="shared" si="0"/>
        <v>835604</v>
      </c>
      <c r="E6" s="84">
        <f t="shared" si="0"/>
        <v>403818</v>
      </c>
      <c r="F6" s="84">
        <f t="shared" si="0"/>
        <v>838308</v>
      </c>
      <c r="G6" s="85">
        <f t="shared" si="0"/>
        <v>404878</v>
      </c>
      <c r="H6" s="86">
        <f t="shared" ref="H6:I10" si="1">F6/D6*100</f>
        <v>100.32359825946261</v>
      </c>
      <c r="I6" s="86">
        <f t="shared" si="1"/>
        <v>100.26249449009208</v>
      </c>
      <c r="J6" s="86">
        <f>F6/B6*100</f>
        <v>99.591918198309941</v>
      </c>
      <c r="K6" s="87">
        <f>G6/C6*100</f>
        <v>99.810918413884067</v>
      </c>
      <c r="L6" s="88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89" t="s">
        <v>71</v>
      </c>
      <c r="B7" s="90">
        <f>SUM(B8:B9)</f>
        <v>520162</v>
      </c>
      <c r="C7" s="90">
        <f t="shared" ref="C7:G7" si="2">SUM(C8:C9)</f>
        <v>218280</v>
      </c>
      <c r="D7" s="90">
        <f t="shared" si="2"/>
        <v>523852</v>
      </c>
      <c r="E7" s="90">
        <f t="shared" si="2"/>
        <v>221029</v>
      </c>
      <c r="F7" s="90">
        <f t="shared" si="2"/>
        <v>526919</v>
      </c>
      <c r="G7" s="91">
        <f t="shared" si="2"/>
        <v>222808</v>
      </c>
      <c r="H7" s="86">
        <f t="shared" si="1"/>
        <v>100.58547070546643</v>
      </c>
      <c r="I7" s="86">
        <f t="shared" si="1"/>
        <v>100.80487175890947</v>
      </c>
      <c r="J7" s="86">
        <f t="shared" ref="J7:K10" si="3">F7/B7*100</f>
        <v>101.2990183827346</v>
      </c>
      <c r="K7" s="87">
        <f t="shared" si="3"/>
        <v>102.0743998533993</v>
      </c>
      <c r="L7" s="92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3" t="s">
        <v>73</v>
      </c>
      <c r="B8" s="34">
        <v>462410</v>
      </c>
      <c r="C8" s="34">
        <v>194181</v>
      </c>
      <c r="D8" s="94">
        <v>466542</v>
      </c>
      <c r="E8" s="95">
        <v>197009</v>
      </c>
      <c r="F8" s="95">
        <v>468684</v>
      </c>
      <c r="G8" s="96">
        <v>198317</v>
      </c>
      <c r="H8" s="86">
        <f t="shared" si="1"/>
        <v>100.45912265133686</v>
      </c>
      <c r="I8" s="86">
        <f t="shared" si="1"/>
        <v>100.66392905907853</v>
      </c>
      <c r="J8" s="86">
        <f t="shared" si="3"/>
        <v>101.35680456737528</v>
      </c>
      <c r="K8" s="87">
        <f t="shared" si="3"/>
        <v>102.12997152141558</v>
      </c>
      <c r="L8" s="97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3" t="s">
        <v>75</v>
      </c>
      <c r="B9" s="34">
        <v>57752</v>
      </c>
      <c r="C9" s="34">
        <v>24099</v>
      </c>
      <c r="D9" s="94">
        <v>57310</v>
      </c>
      <c r="E9" s="95">
        <v>24020</v>
      </c>
      <c r="F9" s="95">
        <v>58235</v>
      </c>
      <c r="G9" s="96">
        <v>24491</v>
      </c>
      <c r="H9" s="86">
        <f t="shared" si="1"/>
        <v>101.61402896527656</v>
      </c>
      <c r="I9" s="86">
        <f t="shared" si="1"/>
        <v>101.96086594504578</v>
      </c>
      <c r="J9" s="86">
        <f t="shared" si="3"/>
        <v>100.8363346723923</v>
      </c>
      <c r="K9" s="87">
        <f t="shared" si="3"/>
        <v>101.62662351134901</v>
      </c>
      <c r="L9" s="97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89" t="s">
        <v>77</v>
      </c>
      <c r="B10" s="34">
        <v>321581</v>
      </c>
      <c r="C10" s="34">
        <v>187365</v>
      </c>
      <c r="D10" s="94">
        <v>311752</v>
      </c>
      <c r="E10" s="95">
        <v>182789</v>
      </c>
      <c r="F10" s="95">
        <v>311389</v>
      </c>
      <c r="G10" s="96">
        <v>182070</v>
      </c>
      <c r="H10" s="86">
        <f t="shared" si="1"/>
        <v>99.883561292309281</v>
      </c>
      <c r="I10" s="86">
        <f t="shared" si="1"/>
        <v>99.606650290772421</v>
      </c>
      <c r="J10" s="86">
        <f t="shared" si="3"/>
        <v>96.83065852771152</v>
      </c>
      <c r="K10" s="87">
        <f t="shared" si="3"/>
        <v>97.173965254983585</v>
      </c>
      <c r="L10" s="98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99" t="s">
        <v>79</v>
      </c>
      <c r="B11" s="86">
        <f t="shared" ref="B11:G11" si="4">B10/B6*100</f>
        <v>38.204178710128858</v>
      </c>
      <c r="C11" s="86">
        <f t="shared" si="4"/>
        <v>46.189402063380541</v>
      </c>
      <c r="D11" s="86">
        <f t="shared" si="4"/>
        <v>37.30858157691921</v>
      </c>
      <c r="E11" s="86">
        <f t="shared" si="4"/>
        <v>45.265193725886412</v>
      </c>
      <c r="F11" s="86">
        <f t="shared" si="4"/>
        <v>37.144939568750388</v>
      </c>
      <c r="G11" s="87">
        <f t="shared" si="4"/>
        <v>44.969101803506241</v>
      </c>
      <c r="H11" s="100"/>
      <c r="I11" s="100"/>
      <c r="J11" s="100"/>
      <c r="K11" s="100"/>
      <c r="L11" s="101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104"/>
      <c r="B12" s="104"/>
      <c r="C12" s="104"/>
      <c r="D12" s="105"/>
      <c r="E12" s="105"/>
      <c r="H12" s="105"/>
      <c r="I12" s="105"/>
      <c r="J12" s="105"/>
      <c r="K12" s="105"/>
      <c r="L12" s="106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sqref="A1:K26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42"/>
    </row>
    <row r="2" spans="1:13" s="1" customFormat="1" ht="13.5" customHeight="1" x14ac:dyDescent="0.3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42" customHeight="1" x14ac:dyDescent="0.25">
      <c r="A3" s="122" t="s">
        <v>61</v>
      </c>
      <c r="B3" s="123"/>
      <c r="C3" s="125" t="s">
        <v>59</v>
      </c>
      <c r="D3" s="126"/>
      <c r="E3" s="126"/>
      <c r="F3" s="127"/>
      <c r="G3" s="128" t="s">
        <v>60</v>
      </c>
      <c r="H3" s="128"/>
      <c r="I3" s="128"/>
      <c r="J3" s="129" t="s">
        <v>62</v>
      </c>
      <c r="K3" s="129"/>
    </row>
    <row r="4" spans="1:13" ht="27" customHeight="1" x14ac:dyDescent="0.25">
      <c r="A4" s="124"/>
      <c r="B4" s="124"/>
      <c r="C4" s="6" t="s">
        <v>65</v>
      </c>
      <c r="D4" s="7" t="s">
        <v>86</v>
      </c>
      <c r="E4" s="8" t="s">
        <v>82</v>
      </c>
      <c r="F4" s="8" t="s">
        <v>83</v>
      </c>
      <c r="G4" s="103" t="s">
        <v>87</v>
      </c>
      <c r="H4" s="103" t="s">
        <v>88</v>
      </c>
      <c r="I4" s="103" t="s">
        <v>85</v>
      </c>
      <c r="J4" s="130"/>
      <c r="K4" s="130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518105</v>
      </c>
      <c r="E6" s="31">
        <f t="shared" ref="E6:F6" si="0">SUM(E8:E26)</f>
        <v>523852</v>
      </c>
      <c r="F6" s="31">
        <f t="shared" si="0"/>
        <v>526919</v>
      </c>
      <c r="G6" s="32">
        <f>F6/E6*100</f>
        <v>100.58547070546643</v>
      </c>
      <c r="H6" s="33">
        <f>F6/D6*100</f>
        <v>101.70119956379497</v>
      </c>
      <c r="I6" s="51">
        <f>F6/C6*100</f>
        <v>101.2990183827346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10724</v>
      </c>
      <c r="E8" s="37">
        <v>11115</v>
      </c>
      <c r="F8" s="37">
        <v>11119</v>
      </c>
      <c r="G8" s="38">
        <f t="shared" ref="G8:G26" si="1">F8/E8*100</f>
        <v>100.03598740440847</v>
      </c>
      <c r="H8" s="36">
        <f t="shared" ref="H8:H26" si="2">F8/D8*100</f>
        <v>103.68332711674748</v>
      </c>
      <c r="I8" s="46">
        <f t="shared" ref="I8:I26" si="3">F8/C8*100</f>
        <v>103.4999534580657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12694</v>
      </c>
      <c r="E9" s="37">
        <v>12378</v>
      </c>
      <c r="F9" s="37">
        <v>12285</v>
      </c>
      <c r="G9" s="38">
        <f t="shared" si="1"/>
        <v>99.248666989820649</v>
      </c>
      <c r="H9" s="36">
        <f t="shared" si="2"/>
        <v>96.778005356861513</v>
      </c>
      <c r="I9" s="46">
        <f t="shared" si="3"/>
        <v>96.953673743193107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100366</v>
      </c>
      <c r="E10" s="37">
        <v>103040</v>
      </c>
      <c r="F10" s="37">
        <v>103699</v>
      </c>
      <c r="G10" s="38">
        <f t="shared" si="1"/>
        <v>100.63955745341615</v>
      </c>
      <c r="H10" s="36">
        <f t="shared" si="2"/>
        <v>103.32084570472074</v>
      </c>
      <c r="I10" s="46">
        <f t="shared" si="3"/>
        <v>101.93651761051422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8640</v>
      </c>
      <c r="E11" s="37">
        <v>8534</v>
      </c>
      <c r="F11" s="37">
        <v>8584</v>
      </c>
      <c r="G11" s="40">
        <f t="shared" si="1"/>
        <v>100.58589172720882</v>
      </c>
      <c r="H11" s="41">
        <f t="shared" si="2"/>
        <v>99.351851851851848</v>
      </c>
      <c r="I11" s="80">
        <f t="shared" si="3"/>
        <v>99.294389820705604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8528</v>
      </c>
      <c r="E12" s="37">
        <v>8372</v>
      </c>
      <c r="F12" s="37">
        <v>8382</v>
      </c>
      <c r="G12" s="40">
        <f t="shared" si="1"/>
        <v>100.11944577161968</v>
      </c>
      <c r="H12" s="41">
        <f t="shared" si="2"/>
        <v>98.287992495309567</v>
      </c>
      <c r="I12" s="80">
        <f t="shared" si="3"/>
        <v>98.299519174387243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26575</v>
      </c>
      <c r="E13" s="37">
        <v>26753</v>
      </c>
      <c r="F13" s="37">
        <v>26847</v>
      </c>
      <c r="G13" s="38">
        <f t="shared" si="1"/>
        <v>100.35136246402271</v>
      </c>
      <c r="H13" s="36">
        <f t="shared" si="2"/>
        <v>101.02351834430856</v>
      </c>
      <c r="I13" s="46">
        <f t="shared" si="3"/>
        <v>101.83590638394719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94859</v>
      </c>
      <c r="E14" s="37">
        <v>94738</v>
      </c>
      <c r="F14" s="37">
        <v>95559</v>
      </c>
      <c r="G14" s="40">
        <f t="shared" si="1"/>
        <v>100.86660051932699</v>
      </c>
      <c r="H14" s="41">
        <f t="shared" si="2"/>
        <v>100.73793735966012</v>
      </c>
      <c r="I14" s="80">
        <f t="shared" si="3"/>
        <v>99.98849011195982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24285</v>
      </c>
      <c r="E15" s="37">
        <v>24308</v>
      </c>
      <c r="F15" s="37">
        <v>24373</v>
      </c>
      <c r="G15" s="38">
        <f t="shared" si="1"/>
        <v>100.26740167845975</v>
      </c>
      <c r="H15" s="36">
        <f t="shared" si="2"/>
        <v>100.36236359892938</v>
      </c>
      <c r="I15" s="46">
        <f t="shared" si="3"/>
        <v>99.811622097546987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24755</v>
      </c>
      <c r="E16" s="37">
        <v>23812</v>
      </c>
      <c r="F16" s="37">
        <v>25058</v>
      </c>
      <c r="G16" s="40">
        <f t="shared" si="1"/>
        <v>105.23265580379642</v>
      </c>
      <c r="H16" s="41">
        <f t="shared" si="2"/>
        <v>101.22399515249445</v>
      </c>
      <c r="I16" s="80">
        <f t="shared" si="3"/>
        <v>102.39038940873616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16006</v>
      </c>
      <c r="E17" s="37">
        <v>17569</v>
      </c>
      <c r="F17" s="37">
        <v>17687</v>
      </c>
      <c r="G17" s="38">
        <f t="shared" si="1"/>
        <v>100.67163754340032</v>
      </c>
      <c r="H17" s="36">
        <f t="shared" si="2"/>
        <v>110.50231163313757</v>
      </c>
      <c r="I17" s="46">
        <f t="shared" si="3"/>
        <v>109.01750493096647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12006</v>
      </c>
      <c r="E18" s="37">
        <v>12004</v>
      </c>
      <c r="F18" s="37">
        <v>12054</v>
      </c>
      <c r="G18" s="40">
        <f t="shared" si="1"/>
        <v>100.41652782405865</v>
      </c>
      <c r="H18" s="41">
        <f t="shared" si="2"/>
        <v>100.39980009995003</v>
      </c>
      <c r="I18" s="80">
        <f t="shared" si="3"/>
        <v>99.867439933719965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3049</v>
      </c>
      <c r="E19" s="37">
        <v>2895</v>
      </c>
      <c r="F19" s="37">
        <v>2878</v>
      </c>
      <c r="G19" s="38">
        <f t="shared" si="1"/>
        <v>99.412780656303966</v>
      </c>
      <c r="H19" s="36">
        <f t="shared" si="2"/>
        <v>94.391603804526071</v>
      </c>
      <c r="I19" s="46">
        <f t="shared" si="3"/>
        <v>93.654409371949228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16476</v>
      </c>
      <c r="E20" s="37">
        <v>17001</v>
      </c>
      <c r="F20" s="37">
        <v>17170</v>
      </c>
      <c r="G20" s="40">
        <f t="shared" si="1"/>
        <v>100.99405917298982</v>
      </c>
      <c r="H20" s="41">
        <f t="shared" si="2"/>
        <v>104.21218742413207</v>
      </c>
      <c r="I20" s="46">
        <f t="shared" si="3"/>
        <v>103.47113414487164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12203</v>
      </c>
      <c r="E21" s="37">
        <v>12960</v>
      </c>
      <c r="F21" s="37">
        <v>13093</v>
      </c>
      <c r="G21" s="40">
        <f t="shared" si="1"/>
        <v>101.02623456790123</v>
      </c>
      <c r="H21" s="41">
        <f t="shared" si="2"/>
        <v>107.293288535606</v>
      </c>
      <c r="I21" s="80">
        <f t="shared" si="3"/>
        <v>105.04653401797175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48283</v>
      </c>
      <c r="E22" s="37">
        <v>48007</v>
      </c>
      <c r="F22" s="37">
        <v>47963</v>
      </c>
      <c r="G22" s="40">
        <f t="shared" si="1"/>
        <v>99.908346699439662</v>
      </c>
      <c r="H22" s="41">
        <f t="shared" si="2"/>
        <v>99.337240850817054</v>
      </c>
      <c r="I22" s="80">
        <f t="shared" si="3"/>
        <v>99.450526665007871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43224</v>
      </c>
      <c r="E23" s="37">
        <v>44327</v>
      </c>
      <c r="F23" s="37">
        <v>43811</v>
      </c>
      <c r="G23" s="38">
        <f t="shared" si="1"/>
        <v>98.835923928982339</v>
      </c>
      <c r="H23" s="36">
        <f t="shared" si="2"/>
        <v>101.35804182861375</v>
      </c>
      <c r="I23" s="46">
        <f t="shared" si="3"/>
        <v>101.61900122932759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35271</v>
      </c>
      <c r="E24" s="37">
        <v>35903</v>
      </c>
      <c r="F24" s="37">
        <v>36076</v>
      </c>
      <c r="G24" s="40">
        <f t="shared" si="1"/>
        <v>100.48185388407653</v>
      </c>
      <c r="H24" s="41">
        <f t="shared" si="2"/>
        <v>102.28232825834256</v>
      </c>
      <c r="I24" s="46">
        <f t="shared" si="3"/>
        <v>102.02488687782805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9547</v>
      </c>
      <c r="E25" s="37">
        <v>9561</v>
      </c>
      <c r="F25" s="37">
        <v>9600</v>
      </c>
      <c r="G25" s="38">
        <f t="shared" si="1"/>
        <v>100.4079071226859</v>
      </c>
      <c r="H25" s="36">
        <f t="shared" si="2"/>
        <v>100.55514821409868</v>
      </c>
      <c r="I25" s="46">
        <f t="shared" si="3"/>
        <v>102.67379679144386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10614</v>
      </c>
      <c r="E26" s="37">
        <v>10575</v>
      </c>
      <c r="F26" s="37">
        <v>10681</v>
      </c>
      <c r="G26" s="38">
        <f t="shared" si="1"/>
        <v>101.00236406619385</v>
      </c>
      <c r="H26" s="36">
        <f t="shared" si="2"/>
        <v>100.63124175617108</v>
      </c>
      <c r="I26" s="46">
        <f t="shared" si="3"/>
        <v>101.28010620140337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2021-08-12T12:04:55Z</dcterms:modified>
</cp:coreProperties>
</file>