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JESECNA\Agencija\04-2021\"/>
    </mc:Choice>
  </mc:AlternateContent>
  <bookViews>
    <workbookView xWindow="-15" yWindow="-15" windowWidth="9600" windowHeight="7230" activeTab="1"/>
  </bookViews>
  <sheets>
    <sheet name="Zaposleni_Pravna_Obrt" sheetId="8" r:id="rId1"/>
    <sheet name="Zaposleni_po KD" sheetId="9" r:id="rId2"/>
  </sheets>
  <calcPr calcId="152511"/>
</workbook>
</file>

<file path=xl/calcChain.xml><?xml version="1.0" encoding="utf-8"?>
<calcChain xmlns="http://schemas.openxmlformats.org/spreadsheetml/2006/main">
  <c r="I26" i="9" l="1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F7" i="8"/>
  <c r="J7" i="8" s="1"/>
  <c r="E7" i="8"/>
  <c r="E6" i="8" s="1"/>
  <c r="E11" i="8" s="1"/>
  <c r="D7" i="8"/>
  <c r="D6" i="8" s="1"/>
  <c r="D11" i="8" s="1"/>
  <c r="C7" i="8"/>
  <c r="C6" i="8" s="1"/>
  <c r="C11" i="8" s="1"/>
  <c r="B7" i="8"/>
  <c r="B6" i="8" s="1"/>
  <c r="B11" i="8" s="1"/>
  <c r="F6" i="8"/>
  <c r="I7" i="8" l="1"/>
  <c r="H6" i="8"/>
  <c r="K7" i="8"/>
  <c r="J6" i="8"/>
  <c r="H7" i="8"/>
  <c r="F11" i="8"/>
  <c r="G6" i="8"/>
  <c r="I6" i="8" l="1"/>
  <c r="G11" i="8"/>
  <c r="K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<sst xmlns="http://schemas.openxmlformats.org/spreadsheetml/2006/main" count="121" uniqueCount="89">
  <si>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</si>
  <si>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</si>
  <si>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</si>
  <si>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</si>
  <si>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</si>
  <si>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</si>
  <si>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</si>
  <si>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</si>
  <si>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</si>
  <si>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</si>
  <si>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</si>
  <si>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</si>
  <si>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</si>
  <si>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</si>
  <si>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</si>
  <si>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</si>
  <si>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</si>
  <si>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</si>
  <si>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</si>
  <si>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</si>
  <si>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</si>
  <si>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</si>
  <si>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</si>
  <si>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</si>
  <si>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</si>
  <si>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</si>
  <si>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</si>
  <si>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</si>
  <si>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</si>
  <si>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</si>
  <si>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</si>
  <si>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</si>
  <si>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</si>
  <si>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</si>
  <si>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</si>
  <si>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</si>
  <si>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</si>
  <si>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</si>
  <si>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</si>
  <si>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</si>
  <si>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</si>
  <si>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</si>
  <si>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</si>
  <si>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</si>
  <si>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</si>
  <si>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</si>
  <si>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</si>
  <si>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</si>
  <si>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</si>
  <si>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</si>
  <si>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</si>
  <si>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</si>
  <si>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</si>
  <si>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</si>
  <si>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</si>
  <si>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</si>
  <si>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</si>
  <si>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</si>
  <si>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</si>
  <si>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</si>
  <si>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</si>
  <si>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</si>
  <si>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</si>
  <si>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</si>
  <si>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</si>
  <si>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r>
      <t>0</t>
    </r>
    <r>
      <rPr>
        <sz val="9"/>
        <rFont val="Arial Narrow"/>
        <family val="2"/>
        <charset val="238"/>
      </rPr>
      <t xml:space="preserve"> 2020</t>
    </r>
  </si>
  <si>
    <t>AKTIVNO STANOVNIŠTVO (ZAPOSLENI + NEZAPOSLENI) U FEDERACIJI BiH PO SPOLU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</si>
  <si>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</si>
  <si>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</si>
  <si>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
(Zaposleni + Nezaposleni)</t>
  </si>
  <si>
    <t xml:space="preserve"> Active population
(Employment + Unemployment)</t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</si>
  <si>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</si>
  <si>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</si>
  <si>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</si>
  <si>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</si>
  <si>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</si>
  <si>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</si>
  <si>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</si>
  <si>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</si>
  <si>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</si>
  <si>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</si>
  <si>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III 2021</t>
  </si>
  <si>
    <t>LABOUR FORCE (EMPLOYMENT + UNEMPLOYMENT) IN FEDERATION OF BiH BY SEX</t>
  </si>
  <si>
    <t>IV 2021</t>
  </si>
  <si>
    <r>
      <rPr>
        <u/>
        <sz val="9"/>
        <rFont val="Arial Narrow"/>
        <family val="2"/>
      </rPr>
      <t>IV 2021</t>
    </r>
    <r>
      <rPr>
        <sz val="9"/>
        <rFont val="Arial Narrow"/>
        <family val="2"/>
        <charset val="238"/>
      </rPr>
      <t xml:space="preserve">
III 2021</t>
    </r>
  </si>
  <si>
    <r>
      <t xml:space="preserve">IV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</si>
  <si>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t>IV 2020</t>
  </si>
  <si>
    <r>
      <t xml:space="preserve">IV 2021
</t>
    </r>
    <r>
      <rPr>
        <sz val="9"/>
        <rFont val="Arial Narrow"/>
        <family val="2"/>
      </rPr>
      <t>IV 2020</t>
    </r>
  </si>
  <si>
    <r>
      <t xml:space="preserve">IV 2021
</t>
    </r>
    <r>
      <rPr>
        <sz val="9"/>
        <rFont val="Arial Narrow"/>
        <family val="2"/>
      </rPr>
      <t>III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</si>
</sst>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6" fillId="0" borderId="0"/>
  </cellStyleXfs>
  <cellXfs count="128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20" xfId="0" applyNumberFormat="1" applyFont="1" applyFill="1" applyBorder="1" applyAlignment="1">
      <alignment horizontal="right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4" fontId="39" fillId="0" borderId="20" xfId="0" applyNumberFormat="1" applyFont="1" applyFill="1" applyBorder="1" applyAlignment="1">
      <alignment horizontal="right" vertical="top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C15" sqref="C15"/>
    </sheetView>
  </sheetViews>
  <sheetFormatPr defaultColWidth="9.140625" defaultRowHeight="13.5" x14ac:dyDescent="0.25"/>
  <cols>
    <col min="1" max="1" width="20.85546875" style="79" customWidth="1"/>
    <col min="2" max="11" width="7.5703125" style="79" customWidth="1"/>
    <col min="12" max="12" width="20.42578125" style="79" customWidth="1"/>
    <col min="13" max="16384" width="9.140625" style="79"/>
  </cols>
  <sheetData>
    <row r="1" spans="1:25" s="76" customFormat="1" ht="12.75" x14ac:dyDescent="0.2">
      <c r="A1" s="52" t="s">
        <v>66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25" s="76" customFormat="1" ht="12.75" x14ac:dyDescent="0.2">
      <c r="A2" s="54" t="s">
        <v>82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N2" s="77"/>
      <c r="O2" s="77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ht="28.5" customHeight="1" x14ac:dyDescent="0.25">
      <c r="A3" s="110"/>
      <c r="B3" s="113" t="s">
        <v>65</v>
      </c>
      <c r="C3" s="113"/>
      <c r="D3" s="114" t="s">
        <v>81</v>
      </c>
      <c r="E3" s="114"/>
      <c r="F3" s="114" t="s">
        <v>83</v>
      </c>
      <c r="G3" s="114"/>
      <c r="H3" s="115" t="s">
        <v>60</v>
      </c>
      <c r="I3" s="116"/>
      <c r="J3" s="116"/>
      <c r="K3" s="116"/>
      <c r="L3" s="104"/>
      <c r="N3" s="80"/>
      <c r="O3" s="81"/>
      <c r="P3" s="81"/>
      <c r="Q3" s="81"/>
      <c r="R3" s="81"/>
      <c r="S3" s="82"/>
      <c r="T3" s="82"/>
      <c r="U3" s="82"/>
      <c r="V3" s="82"/>
      <c r="W3" s="83"/>
      <c r="X3" s="83"/>
      <c r="Y3" s="84"/>
    </row>
    <row r="4" spans="1:25" ht="26.25" customHeight="1" x14ac:dyDescent="0.25">
      <c r="A4" s="111"/>
      <c r="B4" s="113"/>
      <c r="C4" s="113"/>
      <c r="D4" s="114"/>
      <c r="E4" s="114"/>
      <c r="F4" s="114"/>
      <c r="G4" s="114"/>
      <c r="H4" s="107" t="s">
        <v>84</v>
      </c>
      <c r="I4" s="108"/>
      <c r="J4" s="109" t="s">
        <v>85</v>
      </c>
      <c r="K4" s="109"/>
      <c r="L4" s="105"/>
      <c r="N4" s="80"/>
      <c r="O4" s="81"/>
      <c r="P4" s="81"/>
      <c r="Q4" s="81"/>
      <c r="R4" s="81"/>
      <c r="S4" s="81"/>
      <c r="T4" s="81"/>
      <c r="U4" s="85"/>
      <c r="V4" s="85"/>
      <c r="W4" s="83"/>
      <c r="X4" s="83"/>
      <c r="Y4" s="84"/>
    </row>
    <row r="5" spans="1:25" ht="27" x14ac:dyDescent="0.25">
      <c r="A5" s="112"/>
      <c r="B5" s="55" t="s">
        <v>67</v>
      </c>
      <c r="C5" s="102" t="s">
        <v>68</v>
      </c>
      <c r="D5" s="55" t="s">
        <v>67</v>
      </c>
      <c r="E5" s="102" t="s">
        <v>68</v>
      </c>
      <c r="F5" s="55" t="s">
        <v>67</v>
      </c>
      <c r="G5" s="102" t="s">
        <v>68</v>
      </c>
      <c r="H5" s="55" t="s">
        <v>67</v>
      </c>
      <c r="I5" s="102" t="s">
        <v>68</v>
      </c>
      <c r="J5" s="55" t="s">
        <v>67</v>
      </c>
      <c r="K5" s="102" t="s">
        <v>68</v>
      </c>
      <c r="L5" s="106"/>
      <c r="N5" s="86"/>
      <c r="O5" s="87"/>
      <c r="P5" s="86"/>
      <c r="Q5" s="88"/>
      <c r="R5" s="86"/>
      <c r="S5" s="88"/>
      <c r="T5" s="86"/>
      <c r="U5" s="88"/>
      <c r="V5" s="86"/>
      <c r="W5" s="83"/>
      <c r="X5" s="83"/>
      <c r="Y5" s="84"/>
    </row>
    <row r="6" spans="1:25" ht="40.5" x14ac:dyDescent="0.25">
      <c r="A6" s="56" t="s">
        <v>69</v>
      </c>
      <c r="B6" s="57">
        <f t="shared" ref="B6:G6" si="0">B7+B10</f>
        <v>841743</v>
      </c>
      <c r="C6" s="57">
        <f t="shared" si="0"/>
        <v>405645</v>
      </c>
      <c r="D6" s="57">
        <f t="shared" si="0"/>
        <v>837982</v>
      </c>
      <c r="E6" s="58">
        <f t="shared" si="0"/>
        <v>404606</v>
      </c>
      <c r="F6" s="58">
        <f t="shared" si="0"/>
        <v>837158</v>
      </c>
      <c r="G6" s="59">
        <f t="shared" si="0"/>
        <v>404247</v>
      </c>
      <c r="H6" s="60">
        <f t="shared" ref="H6:I10" si="1">F6/D6*100</f>
        <v>99.901668532259649</v>
      </c>
      <c r="I6" s="60">
        <f t="shared" si="1"/>
        <v>99.911271706301932</v>
      </c>
      <c r="J6" s="60">
        <f>F6/B6*100</f>
        <v>99.455296925546151</v>
      </c>
      <c r="K6" s="65">
        <f>G6/C6*100</f>
        <v>99.655363680065079</v>
      </c>
      <c r="L6" s="61" t="s">
        <v>70</v>
      </c>
      <c r="N6" s="86"/>
      <c r="O6" s="89"/>
      <c r="P6" s="89"/>
      <c r="Q6" s="89"/>
      <c r="R6" s="89"/>
      <c r="S6" s="90"/>
      <c r="T6" s="90"/>
      <c r="U6" s="90"/>
      <c r="V6" s="90"/>
      <c r="W6" s="91"/>
      <c r="X6" s="91"/>
      <c r="Y6" s="84"/>
    </row>
    <row r="7" spans="1:25" ht="27" x14ac:dyDescent="0.25">
      <c r="A7" s="62" t="s">
        <v>71</v>
      </c>
      <c r="B7" s="63">
        <f>SUM(B8:B9)</f>
        <v>520162</v>
      </c>
      <c r="C7" s="63">
        <f t="shared" ref="C7:G7" si="2">SUM(C8:C9)</f>
        <v>218280</v>
      </c>
      <c r="D7" s="63">
        <f t="shared" si="2"/>
        <v>519334</v>
      </c>
      <c r="E7" s="63">
        <f t="shared" si="2"/>
        <v>218738</v>
      </c>
      <c r="F7" s="63">
        <f t="shared" si="2"/>
        <v>522139</v>
      </c>
      <c r="G7" s="64">
        <f t="shared" si="2"/>
        <v>219813</v>
      </c>
      <c r="H7" s="60">
        <f t="shared" si="1"/>
        <v>100.54011483939045</v>
      </c>
      <c r="I7" s="60">
        <f t="shared" si="1"/>
        <v>100.49145553127485</v>
      </c>
      <c r="J7" s="60">
        <f t="shared" ref="J7:K10" si="3">F7/B7*100</f>
        <v>100.38007390005421</v>
      </c>
      <c r="K7" s="65">
        <f t="shared" si="3"/>
        <v>100.70230896096757</v>
      </c>
      <c r="L7" s="66" t="s">
        <v>72</v>
      </c>
      <c r="N7" s="92"/>
      <c r="O7" s="93"/>
      <c r="P7" s="93"/>
      <c r="Q7" s="93"/>
      <c r="R7" s="93"/>
      <c r="S7" s="90"/>
      <c r="T7" s="90"/>
      <c r="U7" s="90"/>
      <c r="V7" s="90"/>
      <c r="W7" s="94"/>
      <c r="X7" s="94"/>
      <c r="Y7" s="84"/>
    </row>
    <row r="8" spans="1:25" ht="24.75" customHeight="1" x14ac:dyDescent="0.25">
      <c r="A8" s="67" t="s">
        <v>73</v>
      </c>
      <c r="B8" s="34">
        <v>462410</v>
      </c>
      <c r="C8" s="34">
        <v>194181</v>
      </c>
      <c r="D8" s="68">
        <v>463451</v>
      </c>
      <c r="E8" s="69">
        <v>195275</v>
      </c>
      <c r="F8" s="69">
        <v>465557</v>
      </c>
      <c r="G8" s="70">
        <v>196118</v>
      </c>
      <c r="H8" s="60">
        <f t="shared" si="1"/>
        <v>100.45441697180499</v>
      </c>
      <c r="I8" s="60">
        <f t="shared" si="1"/>
        <v>100.43169888618615</v>
      </c>
      <c r="J8" s="60">
        <f t="shared" si="3"/>
        <v>100.68056486667676</v>
      </c>
      <c r="K8" s="65">
        <f t="shared" si="3"/>
        <v>100.99752292963782</v>
      </c>
      <c r="L8" s="71" t="s">
        <v>74</v>
      </c>
      <c r="N8" s="95"/>
      <c r="O8" s="95"/>
      <c r="P8" s="95"/>
      <c r="Q8" s="95"/>
      <c r="R8" s="95"/>
      <c r="S8" s="90"/>
      <c r="T8" s="90"/>
      <c r="U8" s="90"/>
      <c r="V8" s="90"/>
      <c r="W8" s="94"/>
      <c r="X8" s="94"/>
      <c r="Y8" s="84"/>
    </row>
    <row r="9" spans="1:25" ht="32.1" customHeight="1" x14ac:dyDescent="0.25">
      <c r="A9" s="67" t="s">
        <v>75</v>
      </c>
      <c r="B9" s="34">
        <v>57752</v>
      </c>
      <c r="C9" s="34">
        <v>24099</v>
      </c>
      <c r="D9" s="68">
        <v>55883</v>
      </c>
      <c r="E9" s="69">
        <v>23463</v>
      </c>
      <c r="F9" s="69">
        <v>56582</v>
      </c>
      <c r="G9" s="70">
        <v>23695</v>
      </c>
      <c r="H9" s="60">
        <f t="shared" si="1"/>
        <v>101.25082762199595</v>
      </c>
      <c r="I9" s="60">
        <f t="shared" si="1"/>
        <v>100.98879086220857</v>
      </c>
      <c r="J9" s="60">
        <f t="shared" si="3"/>
        <v>97.974096135198778</v>
      </c>
      <c r="K9" s="65">
        <f t="shared" si="3"/>
        <v>98.323581891364782</v>
      </c>
      <c r="L9" s="71" t="s">
        <v>76</v>
      </c>
      <c r="N9" s="96"/>
      <c r="O9" s="97"/>
      <c r="P9" s="97"/>
      <c r="Q9" s="97"/>
      <c r="R9" s="97"/>
      <c r="S9" s="77"/>
      <c r="T9" s="77"/>
      <c r="U9" s="77"/>
      <c r="V9" s="77"/>
      <c r="W9" s="98"/>
      <c r="X9" s="84"/>
      <c r="Y9" s="84"/>
    </row>
    <row r="10" spans="1:25" ht="19.5" customHeight="1" x14ac:dyDescent="0.25">
      <c r="A10" s="62" t="s">
        <v>77</v>
      </c>
      <c r="B10" s="34">
        <v>321581</v>
      </c>
      <c r="C10" s="34">
        <v>187365</v>
      </c>
      <c r="D10" s="68">
        <v>318648</v>
      </c>
      <c r="E10" s="69">
        <v>185868</v>
      </c>
      <c r="F10" s="69">
        <v>315019</v>
      </c>
      <c r="G10" s="70">
        <v>184434</v>
      </c>
      <c r="H10" s="60">
        <f t="shared" si="1"/>
        <v>98.861125756320462</v>
      </c>
      <c r="I10" s="60">
        <f t="shared" si="1"/>
        <v>99.228484731099485</v>
      </c>
      <c r="J10" s="60">
        <f t="shared" si="3"/>
        <v>97.959456559933571</v>
      </c>
      <c r="K10" s="65">
        <f t="shared" si="3"/>
        <v>98.435673685053231</v>
      </c>
      <c r="L10" s="72" t="s">
        <v>78</v>
      </c>
      <c r="N10" s="95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ht="29.45" customHeight="1" x14ac:dyDescent="0.25">
      <c r="A11" s="73" t="s">
        <v>79</v>
      </c>
      <c r="B11" s="60">
        <f t="shared" ref="B11:G11" si="4">B10/B6*100</f>
        <v>38.204178710128858</v>
      </c>
      <c r="C11" s="60">
        <f t="shared" si="4"/>
        <v>46.189402063380541</v>
      </c>
      <c r="D11" s="60">
        <f t="shared" si="4"/>
        <v>38.025637782195801</v>
      </c>
      <c r="E11" s="60">
        <f t="shared" si="4"/>
        <v>45.938023657582931</v>
      </c>
      <c r="F11" s="60">
        <f t="shared" si="4"/>
        <v>37.629575301197619</v>
      </c>
      <c r="G11" s="65">
        <f t="shared" si="4"/>
        <v>45.624086264091012</v>
      </c>
      <c r="H11" s="74"/>
      <c r="I11" s="74"/>
      <c r="J11" s="74"/>
      <c r="K11" s="74"/>
      <c r="L11" s="75" t="s">
        <v>80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21" customHeight="1" x14ac:dyDescent="0.25">
      <c r="A12" s="99"/>
      <c r="B12" s="99"/>
      <c r="C12" s="99"/>
      <c r="L12" s="100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8.75" customHeight="1" x14ac:dyDescent="0.25">
      <c r="A13" s="99"/>
      <c r="B13" s="99"/>
      <c r="C13" s="99"/>
      <c r="L13" s="100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tabSelected="1" zoomScale="91" zoomScaleNormal="91" workbookViewId="0">
      <selection activeCell="R13" sqref="R13"/>
    </sheetView>
  </sheetViews>
  <sheetFormatPr defaultColWidth="9.140625" defaultRowHeight="13.5" x14ac:dyDescent="0.25"/>
  <cols>
    <col min="1" max="1" width="2.140625" style="28" customWidth="1"/>
    <col min="2" max="2" width="27.7109375" style="5" customWidth="1"/>
    <col min="3" max="3" width="7.85546875" style="5" customWidth="1"/>
    <col min="4" max="6" width="7.85546875" style="17" customWidth="1"/>
    <col min="7" max="9" width="7.85546875" style="5" customWidth="1"/>
    <col min="10" max="10" width="28" style="29" customWidth="1"/>
    <col min="11" max="11" width="2.140625" style="30" customWidth="1"/>
    <col min="12" max="16384" width="9.140625" style="5"/>
  </cols>
  <sheetData>
    <row r="1" spans="1:13" s="1" customFormat="1" ht="14.25" customHeight="1" x14ac:dyDescent="0.25">
      <c r="A1" s="117" t="s">
        <v>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42"/>
    </row>
    <row r="2" spans="1:13" s="1" customFormat="1" ht="13.5" customHeight="1" x14ac:dyDescent="0.25">
      <c r="A2" s="118" t="s">
        <v>64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ht="42" customHeight="1" x14ac:dyDescent="0.25">
      <c r="A3" s="119" t="s">
        <v>61</v>
      </c>
      <c r="B3" s="120"/>
      <c r="C3" s="122" t="s">
        <v>59</v>
      </c>
      <c r="D3" s="123"/>
      <c r="E3" s="123"/>
      <c r="F3" s="124"/>
      <c r="G3" s="125" t="s">
        <v>60</v>
      </c>
      <c r="H3" s="125"/>
      <c r="I3" s="125"/>
      <c r="J3" s="126" t="s">
        <v>62</v>
      </c>
      <c r="K3" s="126"/>
    </row>
    <row r="4" spans="1:13" ht="27" customHeight="1" x14ac:dyDescent="0.25">
      <c r="A4" s="121"/>
      <c r="B4" s="121"/>
      <c r="C4" s="6" t="s">
        <v>65</v>
      </c>
      <c r="D4" s="7" t="s">
        <v>86</v>
      </c>
      <c r="E4" s="8" t="s">
        <v>81</v>
      </c>
      <c r="F4" s="8" t="s">
        <v>83</v>
      </c>
      <c r="G4" s="103" t="s">
        <v>88</v>
      </c>
      <c r="H4" s="103" t="s">
        <v>87</v>
      </c>
      <c r="I4" s="103" t="s">
        <v>85</v>
      </c>
      <c r="J4" s="127"/>
      <c r="K4" s="127"/>
    </row>
    <row r="5" spans="1:13" ht="6" customHeight="1" x14ac:dyDescent="0.25">
      <c r="A5" s="9"/>
      <c r="B5" s="10"/>
      <c r="C5" s="43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4" t="s">
        <v>0</v>
      </c>
      <c r="C6" s="45">
        <f>SUM(C8:C26)</f>
        <v>520162</v>
      </c>
      <c r="D6" s="31">
        <f>SUM(D8:D26)</f>
        <v>509451</v>
      </c>
      <c r="E6" s="31">
        <f t="shared" ref="E6:F6" si="0">SUM(E8:E26)</f>
        <v>519334</v>
      </c>
      <c r="F6" s="31">
        <f t="shared" si="0"/>
        <v>522139</v>
      </c>
      <c r="G6" s="32">
        <f>F6/E6*100</f>
        <v>100.54011483939045</v>
      </c>
      <c r="H6" s="33">
        <f>F6/D6*100</f>
        <v>102.49052411321206</v>
      </c>
      <c r="I6" s="51">
        <f>F6/C6*100</f>
        <v>100.38007390005421</v>
      </c>
      <c r="J6" s="16" t="s">
        <v>1</v>
      </c>
      <c r="K6" s="4"/>
    </row>
    <row r="7" spans="1:13" ht="5.25" customHeight="1" x14ac:dyDescent="0.25">
      <c r="A7" s="15"/>
      <c r="B7" s="47"/>
      <c r="C7" s="37"/>
      <c r="D7" s="34"/>
      <c r="E7" s="34"/>
      <c r="F7" s="35"/>
      <c r="G7" s="32"/>
      <c r="H7" s="36"/>
      <c r="I7" s="51"/>
      <c r="J7" s="18"/>
      <c r="K7" s="4"/>
    </row>
    <row r="8" spans="1:13" x14ac:dyDescent="0.25">
      <c r="A8" s="15" t="s">
        <v>2</v>
      </c>
      <c r="B8" s="48" t="s">
        <v>3</v>
      </c>
      <c r="C8" s="37">
        <v>10743</v>
      </c>
      <c r="D8" s="37">
        <v>10559</v>
      </c>
      <c r="E8" s="37">
        <v>10889</v>
      </c>
      <c r="F8" s="37">
        <v>11109</v>
      </c>
      <c r="G8" s="38">
        <f t="shared" ref="G8:G26" si="1">F8/E8*100</f>
        <v>102.02038754706584</v>
      </c>
      <c r="H8" s="36">
        <f t="shared" ref="H8:H26" si="2">F8/D8*100</f>
        <v>105.2088265934274</v>
      </c>
      <c r="I8" s="46">
        <f t="shared" ref="I8:I26" si="3">F8/C8*100</f>
        <v>103.40686958950013</v>
      </c>
      <c r="J8" s="19" t="s">
        <v>4</v>
      </c>
      <c r="K8" s="9" t="s">
        <v>2</v>
      </c>
    </row>
    <row r="9" spans="1:13" x14ac:dyDescent="0.25">
      <c r="A9" s="15" t="s">
        <v>5</v>
      </c>
      <c r="B9" s="48" t="s">
        <v>6</v>
      </c>
      <c r="C9" s="37">
        <v>12671</v>
      </c>
      <c r="D9" s="39">
        <v>12762</v>
      </c>
      <c r="E9" s="37">
        <v>12497</v>
      </c>
      <c r="F9" s="37">
        <v>12461</v>
      </c>
      <c r="G9" s="38">
        <f t="shared" si="1"/>
        <v>99.711930863407218</v>
      </c>
      <c r="H9" s="36">
        <f t="shared" si="2"/>
        <v>97.641435511675283</v>
      </c>
      <c r="I9" s="46">
        <f t="shared" si="3"/>
        <v>98.34267224370609</v>
      </c>
      <c r="J9" s="20" t="s">
        <v>7</v>
      </c>
      <c r="K9" s="9" t="s">
        <v>5</v>
      </c>
    </row>
    <row r="10" spans="1:13" x14ac:dyDescent="0.25">
      <c r="A10" s="15" t="s">
        <v>8</v>
      </c>
      <c r="B10" s="48" t="s">
        <v>9</v>
      </c>
      <c r="C10" s="37">
        <v>101729</v>
      </c>
      <c r="D10" s="39">
        <v>100480</v>
      </c>
      <c r="E10" s="37">
        <v>101731</v>
      </c>
      <c r="F10" s="37">
        <v>102680</v>
      </c>
      <c r="G10" s="38">
        <f t="shared" si="1"/>
        <v>100.9328523262329</v>
      </c>
      <c r="H10" s="36">
        <f t="shared" si="2"/>
        <v>102.18949044585987</v>
      </c>
      <c r="I10" s="46">
        <f t="shared" si="3"/>
        <v>100.93483667390812</v>
      </c>
      <c r="J10" s="20" t="s">
        <v>10</v>
      </c>
      <c r="K10" s="9" t="s">
        <v>8</v>
      </c>
    </row>
    <row r="11" spans="1:13" ht="40.5" x14ac:dyDescent="0.25">
      <c r="A11" s="21" t="s">
        <v>11</v>
      </c>
      <c r="B11" s="48" t="s">
        <v>56</v>
      </c>
      <c r="C11" s="37">
        <v>8645</v>
      </c>
      <c r="D11" s="39">
        <v>8713</v>
      </c>
      <c r="E11" s="37">
        <v>8538</v>
      </c>
      <c r="F11" s="37">
        <v>8518</v>
      </c>
      <c r="G11" s="40">
        <f t="shared" si="1"/>
        <v>99.765753103771374</v>
      </c>
      <c r="H11" s="41">
        <f t="shared" si="2"/>
        <v>97.761964880064269</v>
      </c>
      <c r="I11" s="101">
        <f t="shared" si="3"/>
        <v>98.530942741469048</v>
      </c>
      <c r="J11" s="20" t="s">
        <v>12</v>
      </c>
      <c r="K11" s="22" t="s">
        <v>11</v>
      </c>
    </row>
    <row r="12" spans="1:13" ht="40.5" x14ac:dyDescent="0.25">
      <c r="A12" s="21" t="s">
        <v>13</v>
      </c>
      <c r="B12" s="48" t="s">
        <v>57</v>
      </c>
      <c r="C12" s="37">
        <v>8527</v>
      </c>
      <c r="D12" s="39">
        <v>8516</v>
      </c>
      <c r="E12" s="37">
        <v>8431</v>
      </c>
      <c r="F12" s="37">
        <v>8411</v>
      </c>
      <c r="G12" s="40">
        <f t="shared" si="1"/>
        <v>99.762780215870009</v>
      </c>
      <c r="H12" s="41">
        <f t="shared" si="2"/>
        <v>98.767026773132926</v>
      </c>
      <c r="I12" s="101">
        <f t="shared" si="3"/>
        <v>98.639615339509788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48" t="s">
        <v>16</v>
      </c>
      <c r="C13" s="37">
        <v>26363</v>
      </c>
      <c r="D13" s="39">
        <v>26001</v>
      </c>
      <c r="E13" s="37">
        <v>25715</v>
      </c>
      <c r="F13" s="37">
        <v>26509</v>
      </c>
      <c r="G13" s="38">
        <f t="shared" si="1"/>
        <v>103.08769200855532</v>
      </c>
      <c r="H13" s="36">
        <f t="shared" si="2"/>
        <v>101.95377100880737</v>
      </c>
      <c r="I13" s="46">
        <f t="shared" si="3"/>
        <v>100.55380647119068</v>
      </c>
      <c r="J13" s="20" t="s">
        <v>17</v>
      </c>
      <c r="K13" s="22" t="s">
        <v>15</v>
      </c>
    </row>
    <row r="14" spans="1:13" ht="27" x14ac:dyDescent="0.25">
      <c r="A14" s="21" t="s">
        <v>18</v>
      </c>
      <c r="B14" s="48" t="s">
        <v>19</v>
      </c>
      <c r="C14" s="37">
        <v>95570</v>
      </c>
      <c r="D14" s="39">
        <v>93331</v>
      </c>
      <c r="E14" s="37">
        <v>94098</v>
      </c>
      <c r="F14" s="37">
        <v>94431</v>
      </c>
      <c r="G14" s="40">
        <f t="shared" si="1"/>
        <v>100.35388637378053</v>
      </c>
      <c r="H14" s="41">
        <f t="shared" si="2"/>
        <v>101.17860089359377</v>
      </c>
      <c r="I14" s="101">
        <f t="shared" si="3"/>
        <v>98.808203411112274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48" t="s">
        <v>22</v>
      </c>
      <c r="C15" s="37">
        <v>24419</v>
      </c>
      <c r="D15" s="39">
        <v>24213</v>
      </c>
      <c r="E15" s="37">
        <v>24099</v>
      </c>
      <c r="F15" s="37">
        <v>24280</v>
      </c>
      <c r="G15" s="38">
        <f t="shared" si="1"/>
        <v>100.75106850906677</v>
      </c>
      <c r="H15" s="36">
        <f t="shared" si="2"/>
        <v>100.27671085780365</v>
      </c>
      <c r="I15" s="46">
        <f t="shared" si="3"/>
        <v>99.430771120848519</v>
      </c>
      <c r="J15" s="20" t="s">
        <v>23</v>
      </c>
      <c r="K15" s="22" t="s">
        <v>21</v>
      </c>
    </row>
    <row r="16" spans="1:13" ht="40.5" x14ac:dyDescent="0.25">
      <c r="A16" s="21" t="s">
        <v>24</v>
      </c>
      <c r="B16" s="48" t="s">
        <v>58</v>
      </c>
      <c r="C16" s="37">
        <v>24473</v>
      </c>
      <c r="D16" s="39">
        <v>20534</v>
      </c>
      <c r="E16" s="37">
        <v>23288</v>
      </c>
      <c r="F16" s="37">
        <v>23091</v>
      </c>
      <c r="G16" s="40">
        <f t="shared" si="1"/>
        <v>99.154070766059775</v>
      </c>
      <c r="H16" s="41">
        <f t="shared" si="2"/>
        <v>112.45251777539691</v>
      </c>
      <c r="I16" s="101">
        <f t="shared" si="3"/>
        <v>94.35296040534466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48" t="s">
        <v>27</v>
      </c>
      <c r="C17" s="37">
        <v>16224</v>
      </c>
      <c r="D17" s="39">
        <v>15893</v>
      </c>
      <c r="E17" s="37">
        <v>17353</v>
      </c>
      <c r="F17" s="37">
        <v>17451</v>
      </c>
      <c r="G17" s="38">
        <f t="shared" si="1"/>
        <v>100.56474384832595</v>
      </c>
      <c r="H17" s="36">
        <f t="shared" si="2"/>
        <v>109.80305795004091</v>
      </c>
      <c r="I17" s="46">
        <f t="shared" si="3"/>
        <v>107.5628698224852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48" t="s">
        <v>30</v>
      </c>
      <c r="C18" s="37">
        <v>12070</v>
      </c>
      <c r="D18" s="39">
        <v>12025</v>
      </c>
      <c r="E18" s="37">
        <v>12021</v>
      </c>
      <c r="F18" s="37">
        <v>12020</v>
      </c>
      <c r="G18" s="40">
        <f t="shared" si="1"/>
        <v>99.991681224523759</v>
      </c>
      <c r="H18" s="41">
        <f t="shared" si="2"/>
        <v>99.958419958419967</v>
      </c>
      <c r="I18" s="101">
        <f t="shared" si="3"/>
        <v>99.585749792874907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48" t="s">
        <v>33</v>
      </c>
      <c r="C19" s="37">
        <v>3073</v>
      </c>
      <c r="D19" s="39">
        <v>3060</v>
      </c>
      <c r="E19" s="37">
        <v>2899</v>
      </c>
      <c r="F19" s="37">
        <v>2896</v>
      </c>
      <c r="G19" s="38">
        <f t="shared" si="1"/>
        <v>99.896516040013793</v>
      </c>
      <c r="H19" s="36">
        <f t="shared" si="2"/>
        <v>94.640522875816984</v>
      </c>
      <c r="I19" s="46">
        <f t="shared" si="3"/>
        <v>94.24015619915393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48" t="s">
        <v>36</v>
      </c>
      <c r="C20" s="37">
        <v>16594</v>
      </c>
      <c r="D20" s="39">
        <v>16577</v>
      </c>
      <c r="E20" s="37">
        <v>16861</v>
      </c>
      <c r="F20" s="37">
        <v>16887</v>
      </c>
      <c r="G20" s="40">
        <f t="shared" si="1"/>
        <v>100.15420200462606</v>
      </c>
      <c r="H20" s="41">
        <f t="shared" si="2"/>
        <v>101.87006092779151</v>
      </c>
      <c r="I20" s="46">
        <f t="shared" si="3"/>
        <v>101.76569844522116</v>
      </c>
      <c r="J20" s="20" t="s">
        <v>37</v>
      </c>
      <c r="K20" s="22" t="s">
        <v>35</v>
      </c>
    </row>
    <row r="21" spans="1:11" ht="27" x14ac:dyDescent="0.25">
      <c r="A21" s="21" t="s">
        <v>38</v>
      </c>
      <c r="B21" s="48" t="s">
        <v>39</v>
      </c>
      <c r="C21" s="37">
        <v>12464</v>
      </c>
      <c r="D21" s="39">
        <v>12092</v>
      </c>
      <c r="E21" s="37">
        <v>12812</v>
      </c>
      <c r="F21" s="37">
        <v>12876</v>
      </c>
      <c r="G21" s="40">
        <f t="shared" si="1"/>
        <v>100.49953168904153</v>
      </c>
      <c r="H21" s="41">
        <f t="shared" si="2"/>
        <v>106.48362553754549</v>
      </c>
      <c r="I21" s="101">
        <f t="shared" si="3"/>
        <v>103.30551989730424</v>
      </c>
      <c r="J21" s="20" t="s">
        <v>40</v>
      </c>
      <c r="K21" s="22" t="s">
        <v>38</v>
      </c>
    </row>
    <row r="22" spans="1:11" ht="27" x14ac:dyDescent="0.25">
      <c r="A22" s="21" t="s">
        <v>41</v>
      </c>
      <c r="B22" s="48" t="s">
        <v>42</v>
      </c>
      <c r="C22" s="37">
        <v>48228</v>
      </c>
      <c r="D22" s="39">
        <v>48267</v>
      </c>
      <c r="E22" s="37">
        <v>47893</v>
      </c>
      <c r="F22" s="37">
        <v>47933</v>
      </c>
      <c r="G22" s="40">
        <f t="shared" si="1"/>
        <v>100.08351951224606</v>
      </c>
      <c r="H22" s="41">
        <f t="shared" si="2"/>
        <v>99.308015828619972</v>
      </c>
      <c r="I22" s="101">
        <f t="shared" si="3"/>
        <v>99.388322136518198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49" t="s">
        <v>45</v>
      </c>
      <c r="C23" s="37">
        <v>43113</v>
      </c>
      <c r="D23" s="39">
        <v>43952</v>
      </c>
      <c r="E23" s="37">
        <v>44397</v>
      </c>
      <c r="F23" s="37">
        <v>44498</v>
      </c>
      <c r="G23" s="38">
        <f t="shared" si="1"/>
        <v>100.2274928486159</v>
      </c>
      <c r="H23" s="36">
        <f t="shared" si="2"/>
        <v>101.24226428831453</v>
      </c>
      <c r="I23" s="46">
        <f t="shared" si="3"/>
        <v>103.21248811263423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0" t="s">
        <v>48</v>
      </c>
      <c r="C24" s="37">
        <v>35360</v>
      </c>
      <c r="D24" s="39">
        <v>35277</v>
      </c>
      <c r="E24" s="37">
        <v>35895</v>
      </c>
      <c r="F24" s="37">
        <v>36048</v>
      </c>
      <c r="G24" s="40">
        <f t="shared" si="1"/>
        <v>100.42624320936065</v>
      </c>
      <c r="H24" s="41">
        <f t="shared" si="2"/>
        <v>102.18555999659836</v>
      </c>
      <c r="I24" s="46">
        <f t="shared" si="3"/>
        <v>101.94570135746605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0" t="s">
        <v>51</v>
      </c>
      <c r="C25" s="37">
        <v>9350</v>
      </c>
      <c r="D25" s="39">
        <v>6986</v>
      </c>
      <c r="E25" s="37">
        <v>9461</v>
      </c>
      <c r="F25" s="37">
        <v>9488</v>
      </c>
      <c r="G25" s="38">
        <f t="shared" si="1"/>
        <v>100.28538209491597</v>
      </c>
      <c r="H25" s="36">
        <f t="shared" si="2"/>
        <v>135.81448611508731</v>
      </c>
      <c r="I25" s="46">
        <f t="shared" si="3"/>
        <v>101.475935828877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0" t="s">
        <v>54</v>
      </c>
      <c r="C26" s="37">
        <v>10546</v>
      </c>
      <c r="D26" s="39">
        <v>10213</v>
      </c>
      <c r="E26" s="37">
        <v>10456</v>
      </c>
      <c r="F26" s="37">
        <v>10552</v>
      </c>
      <c r="G26" s="38">
        <f t="shared" si="1"/>
        <v>100.91813312930375</v>
      </c>
      <c r="H26" s="36">
        <f t="shared" si="2"/>
        <v>103.31929893273279</v>
      </c>
      <c r="I26" s="46">
        <f t="shared" si="3"/>
        <v>100.05689360895127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Mugdim Hadžalić</cp:lastModifiedBy>
  <cp:lastPrinted>2018-03-14T10:41:51Z</cp:lastPrinted>
  <dcterms:created xsi:type="dcterms:W3CDTF">2011-03-16T07:03:01Z</dcterms:created>
  <dcterms:modified xsi:type="dcterms:W3CDTF">2021-06-14T13:52:32Z</dcterms:modified>
</cp:coreProperties>
</file>