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121" windowWidth="15600" windowHeight="11400" tabRatio="938" activeTab="0"/>
  </bookViews>
  <sheets>
    <sheet name="Mart2021(finalna)" sheetId="1" r:id="rId1"/>
  </sheets>
  <definedNames>
    <definedName name="_xlnm.Print_Area" localSheetId="0">'Mart2021(finalna)'!$A$1:$I$120</definedName>
  </definedNames>
  <calcPr fullCalcOnLoad="1"/>
</workbook>
</file>

<file path=xl/sharedStrings.xml><?xml version="1.0" encoding="utf-8"?>
<sst xmlns="http://schemas.openxmlformats.org/spreadsheetml/2006/main" count="90" uniqueCount="61">
  <si>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</si>
  <si>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</si>
  <si>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</si>
  <si>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</si>
  <si>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</si>
  <si>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</si>
  <si>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</si>
  <si>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</si>
  <si>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</si>
  <si>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</si>
  <si>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</si>
  <si>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</si>
  <si>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</si>
  <si>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</si>
  <si>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</si>
  <si>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</si>
  <si>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</si>
  <si>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</si>
  <si>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</si>
  <si>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</si>
  <si>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</si>
  <si>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</si>
  <si>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</si>
  <si>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</si>
  <si>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</si>
  <si>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</si>
  <si>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</si>
  <si>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</si>
  <si>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</si>
  <si>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</si>
  <si>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</si>
  <si>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</si>
  <si>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</si>
  <si>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</si>
  <si>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</si>
  <si>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</si>
  <si>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</si>
  <si>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</si>
  <si>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</si>
  <si>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</si>
  <si>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Slovenija</t>
  </si>
  <si>
    <t xml:space="preserve">    Slovenia</t>
  </si>
  <si>
    <t xml:space="preserve">    Montenegro</t>
  </si>
  <si>
    <t xml:space="preserve">    United Arab Emirates</t>
  </si>
  <si>
    <t xml:space="preserve">    Ujed. Arapski Emirati</t>
  </si>
  <si>
    <t xml:space="preserve">    Srbija</t>
  </si>
  <si>
    <t xml:space="preserve">    Crna Gora 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</si>
  <si>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</si>
  <si>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</si>
  <si>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r>
      <t xml:space="preserve">    </t>
    </r>
    <r>
      <rPr>
        <b/>
        <sz val="9"/>
        <rFont val="Arial Narrow"/>
        <family val="2"/>
      </rPr>
      <t xml:space="preserve">Njemačka </t>
    </r>
  </si>
  <si>
    <t xml:space="preserve">    Austrija</t>
  </si>
  <si>
    <r>
      <t xml:space="preserve">    A</t>
    </r>
    <r>
      <rPr>
        <i/>
        <sz val="9"/>
        <rFont val="Arial Narrow"/>
        <family val="2"/>
      </rPr>
      <t>ustria</t>
    </r>
  </si>
  <si>
    <t xml:space="preserve">    SAD</t>
  </si>
  <si>
    <t xml:space="preserve">    United States</t>
  </si>
  <si>
    <t>noćenja u %</t>
  </si>
  <si>
    <t>III                2021</t>
  </si>
  <si>
    <r>
      <t xml:space="preserve">  Index
</t>
    </r>
    <r>
      <rPr>
        <b/>
        <u val="single"/>
        <sz val="9"/>
        <color indexed="8"/>
        <rFont val="Arial Narrow"/>
        <family val="2"/>
      </rPr>
      <t>III 2021</t>
    </r>
    <r>
      <rPr>
        <b/>
        <sz val="9"/>
        <color indexed="8"/>
        <rFont val="Arial Narrow"/>
        <family val="2"/>
      </rPr>
      <t xml:space="preserve">
II 2021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</si>
  <si>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III  2021</t>
    </r>
    <r>
      <rPr>
        <b/>
        <sz val="9"/>
        <color indexed="8"/>
        <rFont val="Arial Narrow"/>
        <family val="2"/>
      </rPr>
      <t xml:space="preserve">
  III  2020</t>
    </r>
  </si>
  <si>
    <t xml:space="preserve">   Sjeverna Makedonija</t>
  </si>
  <si>
    <t xml:space="preserve">    Northen Macedonia</t>
  </si>
  <si>
    <t>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</si>
</sst>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94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b/>
      <sz val="9"/>
      <color indexed="57"/>
      <name val="Arial Narrow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b/>
      <sz val="9"/>
      <color indexed="9"/>
      <name val="Arial Narrow"/>
      <family val="2"/>
    </font>
    <font>
      <sz val="9"/>
      <color indexed="10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sz val="9"/>
      <color rgb="FF10253F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12"/>
      <color rgb="FF10253F"/>
      <name val="Calibri"/>
      <family val="2"/>
    </font>
    <font>
      <b/>
      <sz val="9"/>
      <color rgb="FF10253F"/>
      <name val="Arial Narrow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b/>
      <sz val="9"/>
      <color theme="0"/>
      <name val="Arial Narrow"/>
      <family val="2"/>
    </font>
    <font>
      <sz val="9"/>
      <color rgb="FFFF000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86" fontId="7" fillId="0" borderId="0" xfId="60" applyNumberFormat="1" applyFont="1" applyBorder="1">
      <alignment/>
      <protection/>
    </xf>
    <xf numFmtId="18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186" fontId="1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1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7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71" fillId="0" borderId="0" xfId="0" applyNumberFormat="1" applyFont="1" applyBorder="1" applyAlignment="1">
      <alignment/>
    </xf>
    <xf numFmtId="187" fontId="71" fillId="0" borderId="0" xfId="0" applyNumberFormat="1" applyFont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3" fontId="75" fillId="0" borderId="0" xfId="60" applyNumberFormat="1" applyFont="1" applyBorder="1">
      <alignment/>
      <protection/>
    </xf>
    <xf numFmtId="187" fontId="75" fillId="0" borderId="0" xfId="60" applyNumberFormat="1" applyFont="1" applyBorder="1">
      <alignment/>
      <protection/>
    </xf>
    <xf numFmtId="3" fontId="75" fillId="0" borderId="0" xfId="60" applyNumberFormat="1" applyFont="1" applyFill="1" applyBorder="1" applyAlignment="1">
      <alignment horizontal="right"/>
      <protection/>
    </xf>
    <xf numFmtId="187" fontId="75" fillId="0" borderId="0" xfId="60" applyNumberFormat="1" applyFont="1" applyFill="1" applyBorder="1" applyAlignment="1">
      <alignment horizontal="right"/>
      <protection/>
    </xf>
    <xf numFmtId="186" fontId="75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86" fontId="9" fillId="33" borderId="0" xfId="60" applyNumberFormat="1" applyFont="1" applyFill="1" applyBorder="1" applyAlignment="1">
      <alignment horizontal="center" vertical="center" wrapText="1"/>
      <protection/>
    </xf>
    <xf numFmtId="187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87" fontId="5" fillId="0" borderId="0" xfId="60" applyNumberFormat="1" applyFont="1" applyFill="1" applyBorder="1" applyAlignment="1">
      <alignment horizontal="right"/>
      <protection/>
    </xf>
    <xf numFmtId="186" fontId="7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187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75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75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75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187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1" fillId="0" borderId="0" xfId="0" applyNumberFormat="1" applyFont="1" applyFill="1" applyAlignment="1">
      <alignment horizontal="right"/>
    </xf>
    <xf numFmtId="187" fontId="71" fillId="0" borderId="0" xfId="0" applyNumberFormat="1" applyFont="1" applyFill="1" applyAlignment="1">
      <alignment horizontal="right"/>
    </xf>
    <xf numFmtId="3" fontId="7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187" fontId="11" fillId="0" borderId="0" xfId="60" applyNumberFormat="1" applyFont="1" applyFill="1" applyBorder="1">
      <alignment/>
      <protection/>
    </xf>
    <xf numFmtId="187" fontId="14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187" fontId="71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87" fontId="7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86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71" fillId="0" borderId="0" xfId="60" applyNumberFormat="1" applyFont="1" applyFill="1" applyBorder="1">
      <alignment/>
      <protection/>
    </xf>
    <xf numFmtId="3" fontId="15" fillId="0" borderId="0" xfId="0" applyNumberFormat="1" applyFont="1" applyAlignment="1">
      <alignment/>
    </xf>
    <xf numFmtId="187" fontId="71" fillId="0" borderId="0" xfId="60" applyNumberFormat="1" applyFont="1" applyFill="1" applyBorder="1">
      <alignment/>
      <protection/>
    </xf>
    <xf numFmtId="187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86" fontId="71" fillId="0" borderId="0" xfId="0" applyNumberFormat="1" applyFont="1" applyFill="1" applyBorder="1" applyAlignment="1">
      <alignment horizontal="right"/>
    </xf>
    <xf numFmtId="0" fontId="77" fillId="0" borderId="0" xfId="0" applyFont="1" applyAlignment="1">
      <alignment vertical="center"/>
    </xf>
    <xf numFmtId="186" fontId="5" fillId="0" borderId="0" xfId="0" applyNumberFormat="1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3" fontId="77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3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87" fontId="7" fillId="0" borderId="0" xfId="60" applyNumberFormat="1" applyFont="1" applyFill="1" applyBorder="1">
      <alignment/>
      <protection/>
    </xf>
    <xf numFmtId="187" fontId="7" fillId="0" borderId="0" xfId="60" applyNumberFormat="1" applyFont="1" applyFill="1" applyBorder="1" applyAlignment="1">
      <alignment horizontal="right"/>
      <protection/>
    </xf>
    <xf numFmtId="187" fontId="11" fillId="0" borderId="0" xfId="44" applyNumberFormat="1" applyFont="1" applyFill="1" applyBorder="1" applyAlignment="1">
      <alignment/>
    </xf>
    <xf numFmtId="0" fontId="77" fillId="0" borderId="0" xfId="0" applyFont="1" applyFill="1" applyAlignment="1">
      <alignment vertical="center"/>
    </xf>
    <xf numFmtId="187" fontId="5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Alignment="1">
      <alignment/>
    </xf>
    <xf numFmtId="187" fontId="87" fillId="0" borderId="0" xfId="0" applyNumberFormat="1" applyFont="1" applyAlignment="1">
      <alignment vertical="center"/>
    </xf>
    <xf numFmtId="187" fontId="77" fillId="0" borderId="0" xfId="0" applyNumberFormat="1" applyFont="1" applyAlignment="1">
      <alignment vertical="center"/>
    </xf>
    <xf numFmtId="3" fontId="11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>
      <alignment/>
      <protection/>
    </xf>
    <xf numFmtId="3" fontId="90" fillId="0" borderId="0" xfId="60" applyNumberFormat="1" applyFont="1" applyFill="1" applyBorder="1">
      <alignment/>
      <protection/>
    </xf>
    <xf numFmtId="3" fontId="75" fillId="0" borderId="0" xfId="0" applyNumberFormat="1" applyFont="1" applyFill="1" applyAlignment="1">
      <alignment/>
    </xf>
    <xf numFmtId="186" fontId="75" fillId="0" borderId="0" xfId="0" applyNumberFormat="1" applyFont="1" applyFill="1" applyAlignment="1">
      <alignment/>
    </xf>
    <xf numFmtId="0" fontId="77" fillId="0" borderId="0" xfId="0" applyFont="1" applyAlignment="1">
      <alignment horizontal="right" vertical="center"/>
    </xf>
    <xf numFmtId="187" fontId="91" fillId="0" borderId="0" xfId="60" applyNumberFormat="1" applyFont="1" applyFill="1" applyBorder="1">
      <alignment/>
      <protection/>
    </xf>
    <xf numFmtId="0" fontId="9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3" fontId="7" fillId="0" borderId="0" xfId="60" applyNumberFormat="1" applyFont="1" applyFill="1" applyBorder="1" applyAlignment="1">
      <alignment/>
      <protection/>
    </xf>
    <xf numFmtId="0" fontId="93" fillId="0" borderId="0" xfId="0" applyFont="1" applyAlignment="1">
      <alignment vertical="center"/>
    </xf>
    <xf numFmtId="187" fontId="80" fillId="0" borderId="0" xfId="0" applyNumberFormat="1" applyFont="1" applyAlignment="1">
      <alignment vertical="center"/>
    </xf>
    <xf numFmtId="187" fontId="0" fillId="0" borderId="0" xfId="0" applyNumberFormat="1" applyAlignment="1">
      <alignment/>
    </xf>
    <xf numFmtId="187" fontId="84" fillId="0" borderId="0" xfId="0" applyNumberFormat="1" applyFont="1" applyAlignment="1">
      <alignment vertical="center"/>
    </xf>
    <xf numFmtId="187" fontId="90" fillId="0" borderId="0" xfId="60" applyNumberFormat="1" applyFont="1" applyFill="1" applyBorder="1">
      <alignment/>
      <protection/>
    </xf>
    <xf numFmtId="187" fontId="5" fillId="0" borderId="0" xfId="44" applyNumberFormat="1" applyFont="1" applyFill="1" applyBorder="1" applyAlignment="1">
      <alignment/>
    </xf>
    <xf numFmtId="186" fontId="71" fillId="0" borderId="0" xfId="0" applyNumberFormat="1" applyFont="1" applyBorder="1" applyAlignment="1">
      <alignment/>
    </xf>
    <xf numFmtId="187" fontId="90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  <xf numFmtId="187" fontId="71" fillId="0" borderId="0" xfId="0" applyNumberFormat="1" applyFont="1" applyFill="1" applyAlignment="1">
      <alignment/>
    </xf>
    <xf numFmtId="187" fontId="71" fillId="0" borderId="0" xfId="0" applyNumberFormat="1" applyFont="1" applyAlignment="1">
      <alignment/>
    </xf>
    <xf numFmtId="186" fontId="71" fillId="0" borderId="0" xfId="0" applyNumberFormat="1" applyFont="1" applyAlignment="1">
      <alignment/>
    </xf>
    <xf numFmtId="186" fontId="71" fillId="0" borderId="0" xfId="0" applyNumberFormat="1" applyFont="1" applyFill="1" applyAlignment="1">
      <alignment/>
    </xf>
    <xf numFmtId="3" fontId="87" fillId="0" borderId="0" xfId="0" applyNumberFormat="1" applyFont="1" applyFill="1" applyAlignment="1">
      <alignment vertical="center"/>
    </xf>
    <xf numFmtId="187" fontId="8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187" fontId="77" fillId="0" borderId="0" xfId="0" applyNumberFormat="1" applyFont="1" applyFill="1" applyAlignment="1">
      <alignment vertical="center"/>
    </xf>
    <xf numFmtId="3" fontId="71" fillId="0" borderId="0" xfId="0" applyNumberFormat="1" applyFont="1" applyFill="1" applyBorder="1" applyAlignment="1">
      <alignment horizontal="right"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187" fontId="87" fillId="0" borderId="0" xfId="0" applyNumberFormat="1" applyFont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4"/>
  <sheetViews>
    <sheetView tabSelected="1" zoomScale="115" zoomScaleNormal="115" zoomScalePageLayoutView="0" workbookViewId="0" topLeftCell="A1">
      <selection activeCell="M14" sqref="M1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8" t="s">
        <v>22</v>
      </c>
      <c r="B4" s="198"/>
      <c r="C4" s="198"/>
      <c r="D4" s="198"/>
      <c r="E4" s="198"/>
      <c r="F4" s="198"/>
      <c r="G4" s="198"/>
      <c r="H4" s="198"/>
      <c r="I4" s="198"/>
      <c r="J4" s="64"/>
      <c r="K4"/>
      <c r="L4" s="142"/>
      <c r="M4" s="142"/>
      <c r="N4" s="156"/>
      <c r="O4" s="157"/>
      <c r="P4" s="156"/>
      <c r="Q4" s="157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65"/>
      <c r="K5"/>
      <c r="L5" s="146"/>
      <c r="M5" s="146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46"/>
      <c r="M6" s="146"/>
      <c r="N6" s="146"/>
      <c r="O6" s="146"/>
      <c r="P6" s="146"/>
      <c r="Q6" s="146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47"/>
      <c r="M7" s="147"/>
      <c r="N7" s="147"/>
      <c r="O7" s="147"/>
      <c r="P7" s="147"/>
      <c r="Q7" s="146"/>
      <c r="R7" s="147"/>
      <c r="S7" s="147"/>
      <c r="T7" s="147"/>
      <c r="U7" s="147"/>
      <c r="V7" s="147"/>
      <c r="W7" s="146"/>
      <c r="X7" s="1"/>
      <c r="Y7" s="1"/>
      <c r="Z7" s="1"/>
      <c r="AA7" s="1"/>
      <c r="AB7" s="2"/>
    </row>
    <row r="8" spans="1:28" ht="12" customHeight="1">
      <c r="A8" s="17"/>
      <c r="B8" s="200" t="s">
        <v>29</v>
      </c>
      <c r="C8" s="201"/>
      <c r="D8" s="201"/>
      <c r="E8" s="202"/>
      <c r="F8" s="200" t="s">
        <v>30</v>
      </c>
      <c r="G8" s="201"/>
      <c r="H8" s="201"/>
      <c r="I8" s="202"/>
      <c r="J8" s="66"/>
      <c r="K8"/>
      <c r="L8" s="147"/>
      <c r="M8" s="147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203"/>
      <c r="C9" s="204"/>
      <c r="D9" s="204"/>
      <c r="E9" s="205"/>
      <c r="F9" s="203"/>
      <c r="G9" s="204"/>
      <c r="H9" s="204"/>
      <c r="I9" s="205"/>
      <c r="J9" s="66"/>
      <c r="K9"/>
      <c r="L9" s="177"/>
      <c r="M9" s="177"/>
      <c r="N9" s="147"/>
      <c r="O9" s="147"/>
      <c r="P9" s="177"/>
      <c r="Q9" s="177"/>
      <c r="R9" s="147"/>
      <c r="S9" s="147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20" t="s">
        <v>55</v>
      </c>
      <c r="C10" s="130" t="s">
        <v>56</v>
      </c>
      <c r="D10" s="130" t="s">
        <v>57</v>
      </c>
      <c r="E10" s="130" t="s">
        <v>18</v>
      </c>
      <c r="F10" s="120" t="s">
        <v>55</v>
      </c>
      <c r="G10" s="130" t="s">
        <v>56</v>
      </c>
      <c r="H10" s="130" t="s">
        <v>57</v>
      </c>
      <c r="I10" s="130" t="s">
        <v>18</v>
      </c>
      <c r="J10" s="67"/>
      <c r="K10"/>
      <c r="L10" s="149"/>
      <c r="M10" s="144"/>
      <c r="N10" s="144"/>
      <c r="O10" s="144"/>
      <c r="P10" s="144"/>
      <c r="Q10" s="144"/>
      <c r="R10" s="144"/>
      <c r="S10" s="144"/>
      <c r="T10" s="144"/>
      <c r="U10" s="144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7"/>
      <c r="K11"/>
      <c r="L11" s="149"/>
      <c r="M11" s="144"/>
      <c r="N11" s="144"/>
      <c r="O11" s="144"/>
      <c r="P11" s="144"/>
      <c r="Q11" s="144"/>
      <c r="R11" s="144"/>
      <c r="S11" s="144"/>
      <c r="T11" s="144"/>
      <c r="U11" s="144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43"/>
      <c r="M12" s="143"/>
      <c r="N12" s="144"/>
      <c r="O12" s="144"/>
      <c r="P12" s="144"/>
      <c r="Q12" s="145"/>
      <c r="R12" s="144"/>
      <c r="S12" s="144"/>
      <c r="T12" s="144"/>
      <c r="U12" s="145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2">
        <v>24926</v>
      </c>
      <c r="C13" s="167">
        <v>81.4</v>
      </c>
      <c r="D13" s="167">
        <v>148</v>
      </c>
      <c r="E13" s="68">
        <v>100</v>
      </c>
      <c r="F13" s="152">
        <v>51055</v>
      </c>
      <c r="G13" s="153">
        <v>84.3</v>
      </c>
      <c r="H13" s="216">
        <v>155.3</v>
      </c>
      <c r="I13" s="68">
        <v>100</v>
      </c>
      <c r="J13" s="68"/>
      <c r="K13"/>
      <c r="L13" s="178"/>
      <c r="M13" s="143"/>
      <c r="N13" s="144"/>
      <c r="O13" s="144"/>
      <c r="P13" s="178"/>
      <c r="Q13"/>
      <c r="R13"/>
      <c r="S13"/>
      <c r="T13"/>
      <c r="U13"/>
      <c r="V13"/>
      <c r="W13"/>
      <c r="X13" s="57"/>
      <c r="Y13" s="57"/>
      <c r="Z13" s="57"/>
      <c r="AA13" s="57"/>
      <c r="AB13" s="2"/>
    </row>
    <row r="14" spans="1:28" ht="12" customHeight="1">
      <c r="A14" s="13" t="s">
        <v>5</v>
      </c>
      <c r="B14" s="69"/>
      <c r="C14" s="119"/>
      <c r="D14" s="119"/>
      <c r="E14" s="70"/>
      <c r="F14" s="71"/>
      <c r="G14" s="72"/>
      <c r="H14" s="72"/>
      <c r="I14" s="70"/>
      <c r="J14" s="70"/>
      <c r="K14"/>
      <c r="L14" s="144"/>
      <c r="M14" s="143"/>
      <c r="N14" s="178"/>
      <c r="O14" s="144"/>
      <c r="P14" s="178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3"/>
      <c r="C15" s="74"/>
      <c r="D15" s="74"/>
      <c r="E15" s="73"/>
      <c r="F15" s="73"/>
      <c r="G15" s="73"/>
      <c r="H15" s="73"/>
      <c r="I15" s="73"/>
      <c r="J15" s="74"/>
      <c r="K15"/>
      <c r="L15" s="57"/>
      <c r="M15" s="5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50">
        <v>14234</v>
      </c>
      <c r="C16" s="168">
        <v>74</v>
      </c>
      <c r="D16" s="168">
        <v>204.2</v>
      </c>
      <c r="E16" s="140">
        <v>57.1</v>
      </c>
      <c r="F16" s="150">
        <v>25798</v>
      </c>
      <c r="G16" s="140">
        <v>75.5</v>
      </c>
      <c r="H16" s="140">
        <v>191.2</v>
      </c>
      <c r="I16" s="140">
        <v>50.5</v>
      </c>
      <c r="J16" s="7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7"/>
      <c r="C17" s="70"/>
      <c r="D17" s="70"/>
      <c r="E17" s="78"/>
      <c r="F17" s="121"/>
      <c r="G17" s="141"/>
      <c r="H17" s="121"/>
      <c r="I17" s="141"/>
      <c r="J17" s="78"/>
      <c r="K17"/>
      <c r="L17" s="146"/>
      <c r="M17" s="14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2" t="s">
        <v>36</v>
      </c>
      <c r="B18" s="150">
        <v>10692</v>
      </c>
      <c r="C18" s="168">
        <v>93.8</v>
      </c>
      <c r="D18" s="168">
        <v>108.3</v>
      </c>
      <c r="E18" s="140">
        <v>42.9</v>
      </c>
      <c r="F18" s="150">
        <v>25257</v>
      </c>
      <c r="G18" s="140">
        <v>95.5</v>
      </c>
      <c r="H18" s="174">
        <v>130.3</v>
      </c>
      <c r="I18" s="140">
        <v>49.5</v>
      </c>
      <c r="J18" s="78"/>
      <c r="K18"/>
      <c r="L18" s="146"/>
      <c r="M18" s="146"/>
      <c r="N18" s="146"/>
      <c r="O18" s="146"/>
      <c r="P18" s="146"/>
      <c r="Q18" s="146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97">
        <f>SUM(B16:B18)</f>
        <v>24926</v>
      </c>
      <c r="C19" s="122"/>
      <c r="D19" s="139"/>
      <c r="E19" s="122">
        <f>SUM(E16:E18)</f>
        <v>100</v>
      </c>
      <c r="F19" s="197">
        <f>SUM(F16:F18)</f>
        <v>51055</v>
      </c>
      <c r="G19" s="139"/>
      <c r="H19" s="122"/>
      <c r="I19" s="122">
        <f>SUM(I16:I18)</f>
        <v>100</v>
      </c>
      <c r="J19" s="53"/>
      <c r="K19"/>
      <c r="L19" s="147"/>
      <c r="M19" s="147"/>
      <c r="N19" s="147"/>
      <c r="O19" s="147"/>
      <c r="P19" s="147"/>
      <c r="Q19" s="146"/>
      <c r="R19" s="147"/>
      <c r="S19" s="147"/>
      <c r="T19" s="147"/>
      <c r="U19" s="147"/>
      <c r="V19" s="147"/>
      <c r="W19" s="146"/>
      <c r="X19"/>
      <c r="Y19"/>
      <c r="Z19"/>
      <c r="AA19"/>
      <c r="AB19" s="2"/>
    </row>
    <row r="20" spans="2:28" ht="12" customHeight="1">
      <c r="B20" s="61"/>
      <c r="C20" s="61"/>
      <c r="D20" s="61"/>
      <c r="E20" s="62"/>
      <c r="F20" s="61"/>
      <c r="G20" s="61"/>
      <c r="H20" s="61"/>
      <c r="I20" s="62"/>
      <c r="J20" s="62"/>
      <c r="K20"/>
      <c r="L20" s="147"/>
      <c r="M20" s="14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8"/>
      <c r="C21" s="29"/>
      <c r="D21" s="30"/>
      <c r="E21" s="30"/>
      <c r="F21" s="11"/>
      <c r="G21" s="29"/>
      <c r="H21" s="11"/>
      <c r="I21" s="29"/>
      <c r="J21" s="29"/>
      <c r="K21"/>
      <c r="L21" s="148"/>
      <c r="M21" s="148"/>
      <c r="N21" s="147"/>
      <c r="O21" s="147"/>
      <c r="P21" s="148"/>
      <c r="Q21" s="148"/>
      <c r="R21" s="147"/>
      <c r="S21" s="147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1"/>
      <c r="C22" s="32"/>
      <c r="D22" s="26"/>
      <c r="E22" s="26"/>
      <c r="F22" s="33"/>
      <c r="G22" s="34"/>
      <c r="H22" s="35"/>
      <c r="I22" s="34"/>
      <c r="J22" s="34"/>
      <c r="K22"/>
      <c r="L22" s="149"/>
      <c r="M22" s="144"/>
      <c r="N22" s="144"/>
      <c r="O22" s="144"/>
      <c r="P22" s="144"/>
      <c r="Q22" s="144"/>
      <c r="R22" s="144"/>
      <c r="S22" s="144"/>
      <c r="T22" s="144"/>
      <c r="U22" s="144"/>
      <c r="V22"/>
      <c r="W22"/>
      <c r="X22"/>
      <c r="Y22"/>
      <c r="Z22"/>
      <c r="AA22"/>
      <c r="AB22" s="2"/>
    </row>
    <row r="23" spans="1:28" ht="12" customHeight="1">
      <c r="A23" s="23"/>
      <c r="B23" s="31"/>
      <c r="C23" s="32"/>
      <c r="D23" s="26"/>
      <c r="E23" s="26"/>
      <c r="F23" s="33"/>
      <c r="G23" s="34"/>
      <c r="H23" s="35"/>
      <c r="I23" s="34"/>
      <c r="J23" s="34"/>
      <c r="K23"/>
      <c r="L23" s="149"/>
      <c r="M23" s="144"/>
      <c r="N23" s="144"/>
      <c r="O23" s="144"/>
      <c r="P23" s="144"/>
      <c r="Q23" s="144"/>
      <c r="R23" s="144"/>
      <c r="S23" s="144"/>
      <c r="T23" s="144"/>
      <c r="U23" s="144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7"/>
      <c r="H24" s="11"/>
      <c r="I24" s="27"/>
      <c r="J24" s="27"/>
      <c r="K24"/>
      <c r="L24" s="143"/>
      <c r="M24" s="143"/>
      <c r="N24" s="144"/>
      <c r="O24" s="144"/>
      <c r="P24" s="144"/>
      <c r="Q24" s="145"/>
      <c r="R24" s="144"/>
      <c r="S24" s="144"/>
      <c r="T24" s="144"/>
      <c r="U24" s="145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6"/>
      <c r="K25"/>
      <c r="L25" s="151"/>
      <c r="M25" s="143"/>
      <c r="N25" s="144"/>
      <c r="O25" s="144"/>
      <c r="P25" s="151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7"/>
      <c r="K26"/>
      <c r="L26" s="144"/>
      <c r="M26" s="143"/>
      <c r="N26" s="151"/>
      <c r="O26" s="144"/>
      <c r="P26" s="151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/>
      <c r="L27" s="57"/>
      <c r="M27" s="5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7"/>
      <c r="H28" s="11"/>
      <c r="I28" s="27"/>
      <c r="J28" s="27"/>
      <c r="K28" s="5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8"/>
      <c r="D29" s="38"/>
      <c r="E29" s="38"/>
      <c r="F29" s="2"/>
      <c r="G29" s="27"/>
      <c r="H29" s="2"/>
      <c r="I29" s="27"/>
      <c r="J29" s="27"/>
      <c r="K29" s="57"/>
      <c r="L29" s="57"/>
      <c r="M29" s="57"/>
      <c r="N29" s="57"/>
      <c r="O29" s="57"/>
      <c r="P29" s="57"/>
      <c r="Q29" s="57"/>
      <c r="R29" s="57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200" t="s">
        <v>29</v>
      </c>
      <c r="C30" s="201"/>
      <c r="D30" s="201"/>
      <c r="E30" s="202"/>
      <c r="F30" s="200" t="s">
        <v>30</v>
      </c>
      <c r="G30" s="201"/>
      <c r="H30" s="201"/>
      <c r="I30" s="202"/>
      <c r="J30" s="66"/>
      <c r="K30" s="5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203"/>
      <c r="C31" s="204"/>
      <c r="D31" s="204"/>
      <c r="E31" s="205"/>
      <c r="F31" s="203"/>
      <c r="G31" s="204"/>
      <c r="H31" s="204"/>
      <c r="I31" s="205"/>
      <c r="J31" s="66"/>
      <c r="K31" s="142"/>
      <c r="L31" s="1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20" t="s">
        <v>55</v>
      </c>
      <c r="C32" s="130" t="s">
        <v>56</v>
      </c>
      <c r="D32" s="130" t="s">
        <v>57</v>
      </c>
      <c r="E32" s="130" t="s">
        <v>18</v>
      </c>
      <c r="F32" s="120" t="s">
        <v>55</v>
      </c>
      <c r="G32" s="130" t="s">
        <v>56</v>
      </c>
      <c r="H32" s="130" t="s">
        <v>57</v>
      </c>
      <c r="I32" s="130" t="s">
        <v>18</v>
      </c>
      <c r="J32" s="67"/>
      <c r="K32" s="156"/>
      <c r="L32" s="157"/>
      <c r="M32" s="156"/>
      <c r="N32" s="157"/>
      <c r="O32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9"/>
      <c r="J33" s="40"/>
      <c r="K33" s="142"/>
      <c r="L33" s="14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7"/>
      <c r="D34" s="27"/>
      <c r="E34" s="27"/>
      <c r="F34" s="4"/>
      <c r="G34" s="27"/>
      <c r="H34" s="4"/>
      <c r="I34" s="40"/>
      <c r="J34" s="40"/>
      <c r="K34" s="143"/>
      <c r="L34" s="143"/>
      <c r="M34" s="144"/>
      <c r="N34" s="144"/>
      <c r="O34" s="144"/>
      <c r="P34" s="145"/>
      <c r="Q34" s="144"/>
      <c r="R34" s="144"/>
      <c r="S34" s="144"/>
      <c r="T34" s="145"/>
      <c r="U34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93">
        <v>24926</v>
      </c>
      <c r="C35" s="194">
        <v>81.4</v>
      </c>
      <c r="D35" s="194">
        <v>148</v>
      </c>
      <c r="E35" s="68">
        <v>100</v>
      </c>
      <c r="F35" s="193">
        <v>51055</v>
      </c>
      <c r="G35" s="194">
        <v>84.3</v>
      </c>
      <c r="H35" s="194">
        <v>155.3</v>
      </c>
      <c r="I35" s="68">
        <v>100</v>
      </c>
      <c r="J35" s="79"/>
      <c r="K35" s="146"/>
      <c r="L35" s="14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69"/>
      <c r="C36" s="166"/>
      <c r="D36" s="166"/>
      <c r="E36" s="105"/>
      <c r="F36" s="169"/>
      <c r="G36" s="166"/>
      <c r="H36" s="105"/>
      <c r="I36" s="90"/>
      <c r="J36" s="80"/>
      <c r="K36" s="146"/>
      <c r="L36" s="146"/>
      <c r="M36" s="146"/>
      <c r="N36" s="146"/>
      <c r="O36" s="146"/>
      <c r="P36" s="146"/>
      <c r="Q36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89"/>
      <c r="C37" s="166"/>
      <c r="D37" s="166"/>
      <c r="E37" s="90"/>
      <c r="F37" s="89"/>
      <c r="G37" s="90"/>
      <c r="H37" s="90"/>
      <c r="I37" s="90"/>
      <c r="J37" s="80"/>
      <c r="K37" s="147"/>
      <c r="L37" s="147"/>
      <c r="M37" s="147"/>
      <c r="N37" s="147"/>
      <c r="O37" s="147"/>
      <c r="P37" s="146"/>
      <c r="Q37" s="147"/>
      <c r="R37" s="147"/>
      <c r="S37" s="147"/>
      <c r="T37" s="147"/>
      <c r="U37" s="147"/>
      <c r="V37" s="146"/>
      <c r="W37"/>
      <c r="X37"/>
      <c r="Y37"/>
      <c r="Z37"/>
      <c r="AA37"/>
      <c r="AB37" s="2"/>
    </row>
    <row r="38" spans="1:28" ht="12" customHeight="1">
      <c r="A38" s="11" t="s">
        <v>12</v>
      </c>
      <c r="B38" s="195">
        <v>23952</v>
      </c>
      <c r="C38" s="196">
        <v>80.9</v>
      </c>
      <c r="D38" s="196">
        <v>150.1</v>
      </c>
      <c r="E38" s="196">
        <v>96.1</v>
      </c>
      <c r="F38" s="195">
        <v>48438</v>
      </c>
      <c r="G38" s="196">
        <v>83.3</v>
      </c>
      <c r="H38" s="196">
        <v>159.1</v>
      </c>
      <c r="I38" s="196">
        <v>94.9</v>
      </c>
      <c r="J38" s="81"/>
      <c r="K38" s="147"/>
      <c r="L38" s="14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70"/>
      <c r="C39" s="90"/>
      <c r="D39" s="90"/>
      <c r="E39" s="90"/>
      <c r="F39" s="158"/>
      <c r="G39" s="166"/>
      <c r="H39" s="166"/>
      <c r="I39" s="175"/>
      <c r="J39" s="80"/>
      <c r="K39" s="148"/>
      <c r="L39" s="148"/>
      <c r="M39" s="147"/>
      <c r="N39" s="147"/>
      <c r="O39" s="148"/>
      <c r="P39" s="148"/>
      <c r="Q39" s="147"/>
      <c r="R39" s="147"/>
      <c r="S39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70"/>
      <c r="C40" s="90"/>
      <c r="D40" s="90"/>
      <c r="E40" s="90"/>
      <c r="F40" s="158"/>
      <c r="G40" s="166"/>
      <c r="H40" s="166"/>
      <c r="I40" s="90"/>
      <c r="J40" s="80"/>
      <c r="K40" s="14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95">
        <v>922</v>
      </c>
      <c r="C41" s="196">
        <v>96.6</v>
      </c>
      <c r="D41" s="196">
        <v>106.7</v>
      </c>
      <c r="E41" s="196">
        <v>3.7</v>
      </c>
      <c r="F41" s="195">
        <v>2439</v>
      </c>
      <c r="G41" s="196">
        <v>105.3</v>
      </c>
      <c r="H41" s="196">
        <v>102.1</v>
      </c>
      <c r="I41" s="196">
        <v>4.8</v>
      </c>
      <c r="J41" s="81"/>
      <c r="K41" s="144"/>
      <c r="L41" s="144"/>
      <c r="M41" s="144"/>
      <c r="N41" s="144"/>
      <c r="O41" s="144"/>
      <c r="P41" s="144"/>
      <c r="Q41" s="144"/>
      <c r="R41" s="144"/>
      <c r="S41" s="144"/>
      <c r="T41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70"/>
      <c r="C42" s="90"/>
      <c r="D42" s="90"/>
      <c r="E42" s="90"/>
      <c r="F42" s="89"/>
      <c r="G42" s="166"/>
      <c r="H42" s="90"/>
      <c r="I42" s="90"/>
      <c r="J42" s="80"/>
      <c r="K42" s="14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70"/>
      <c r="C43" s="90"/>
      <c r="D43" s="90"/>
      <c r="E43" s="90"/>
      <c r="F43" s="89"/>
      <c r="G43" s="166"/>
      <c r="H43" s="90"/>
      <c r="I43" s="90"/>
      <c r="J43" s="80"/>
      <c r="K43" s="144"/>
      <c r="L43" s="144"/>
      <c r="M43" s="144"/>
      <c r="N43" s="144"/>
      <c r="O43" s="144"/>
      <c r="P43" s="144"/>
      <c r="Q43" s="144"/>
      <c r="R43" s="144"/>
      <c r="S43" s="144"/>
      <c r="T43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95">
        <v>29</v>
      </c>
      <c r="C44" s="196">
        <v>170.6</v>
      </c>
      <c r="D44" s="196">
        <v>263.6</v>
      </c>
      <c r="E44" s="196">
        <v>0.1</v>
      </c>
      <c r="F44" s="195">
        <v>98</v>
      </c>
      <c r="G44" s="78" t="s">
        <v>60</v>
      </c>
      <c r="H44" s="78" t="s">
        <v>60</v>
      </c>
      <c r="I44" s="196">
        <v>0.2</v>
      </c>
      <c r="J44" s="82"/>
      <c r="K44" s="14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70"/>
      <c r="C45" s="90"/>
      <c r="D45" s="90"/>
      <c r="E45" s="90"/>
      <c r="F45" s="89"/>
      <c r="G45" s="166"/>
      <c r="H45" s="90"/>
      <c r="I45" s="90"/>
      <c r="J45" s="80"/>
      <c r="K45" s="144"/>
      <c r="L45" s="144"/>
      <c r="M45" s="144"/>
      <c r="N45" s="144"/>
      <c r="O45" s="144"/>
      <c r="P45" s="144"/>
      <c r="Q45" s="144"/>
      <c r="R45" s="144"/>
      <c r="S45" s="144"/>
      <c r="T45"/>
      <c r="U45"/>
      <c r="V45"/>
      <c r="W45"/>
      <c r="X45"/>
      <c r="Y45"/>
      <c r="Z45"/>
      <c r="AA45"/>
      <c r="AB45" s="2"/>
    </row>
    <row r="46" spans="1:28" ht="12" customHeight="1">
      <c r="A46" s="12"/>
      <c r="B46" s="170"/>
      <c r="C46" s="90"/>
      <c r="D46" s="90"/>
      <c r="E46" s="90"/>
      <c r="F46" s="89"/>
      <c r="G46" s="166"/>
      <c r="H46" s="90"/>
      <c r="I46" s="165"/>
      <c r="J46" s="81"/>
      <c r="K46" s="14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8" t="s">
        <v>10</v>
      </c>
      <c r="B47" s="195">
        <v>23</v>
      </c>
      <c r="C47" s="196">
        <v>51.1</v>
      </c>
      <c r="D47" s="196">
        <v>255.6</v>
      </c>
      <c r="E47" s="196">
        <v>0.1</v>
      </c>
      <c r="F47" s="195">
        <v>80</v>
      </c>
      <c r="G47" s="196">
        <v>62.5</v>
      </c>
      <c r="H47" s="196">
        <v>275.9</v>
      </c>
      <c r="I47" s="196">
        <v>0.1</v>
      </c>
      <c r="J47" s="81"/>
      <c r="K47" s="144"/>
      <c r="L47" s="144"/>
      <c r="M47" s="144"/>
      <c r="N47" s="144"/>
      <c r="O47" s="144"/>
      <c r="P47" s="144"/>
      <c r="Q47" s="144"/>
      <c r="R47" s="144"/>
      <c r="S47" s="144"/>
      <c r="T47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71">
        <f>SUM(B38:B47)</f>
        <v>24926</v>
      </c>
      <c r="C48" s="171"/>
      <c r="D48" s="171"/>
      <c r="E48" s="184">
        <f>SUM(E38:E47)</f>
        <v>99.99999999999999</v>
      </c>
      <c r="F48" s="171">
        <f>SUM(F38:F47)</f>
        <v>51055</v>
      </c>
      <c r="G48" s="171"/>
      <c r="H48" s="171"/>
      <c r="I48" s="184">
        <f>SUM(I38:I47)</f>
        <v>100</v>
      </c>
      <c r="J48" s="60"/>
      <c r="K48" s="57"/>
      <c r="L48" s="57"/>
      <c r="M48" s="57"/>
      <c r="N48" s="57"/>
      <c r="O48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72"/>
      <c r="C49" s="173"/>
      <c r="D49" s="173"/>
      <c r="E49" s="173"/>
      <c r="F49" s="172"/>
      <c r="G49" s="173"/>
      <c r="H49" s="172"/>
      <c r="I49" s="173"/>
      <c r="J49" s="63"/>
      <c r="K49" s="5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7"/>
      <c r="L50" s="57"/>
      <c r="M50" s="57"/>
      <c r="N50" s="57"/>
      <c r="O50" s="57"/>
      <c r="P50" s="57"/>
      <c r="Q50" s="57"/>
      <c r="R50" s="57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2:28" ht="12" customHeight="1">
      <c r="B52" s="24"/>
      <c r="F52" s="24"/>
      <c r="J52" s="75"/>
      <c r="K52" s="10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"/>
    </row>
    <row r="53" spans="2:28" ht="12" customHeight="1">
      <c r="B53" s="42"/>
      <c r="J53" s="75"/>
      <c r="K53" s="109"/>
      <c r="L53" s="57"/>
      <c r="M53" s="57"/>
      <c r="N53" s="57"/>
      <c r="O53" s="57"/>
      <c r="P53" s="57"/>
      <c r="Q53" s="57"/>
      <c r="R53" s="57"/>
      <c r="S53"/>
      <c r="T53"/>
      <c r="U53"/>
      <c r="V53"/>
      <c r="W53"/>
      <c r="X53"/>
      <c r="Y53"/>
      <c r="Z53"/>
      <c r="AA53"/>
      <c r="AB53" s="2"/>
    </row>
    <row r="54" spans="1:28" ht="12" customHeight="1">
      <c r="A54" s="24"/>
      <c r="J54" s="75"/>
      <c r="K54" s="110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"/>
    </row>
    <row r="55" spans="1:28" ht="12" customHeight="1">
      <c r="A55" s="43"/>
      <c r="J55" s="75"/>
      <c r="K55" s="10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"/>
    </row>
    <row r="56" spans="10:28" ht="12" customHeight="1">
      <c r="J56" s="75"/>
      <c r="K56" s="109"/>
      <c r="L56" s="57"/>
      <c r="M56" s="57"/>
      <c r="N56" s="57"/>
      <c r="O56" s="57"/>
      <c r="P56" s="57"/>
      <c r="Q56" s="57"/>
      <c r="R56" s="57"/>
      <c r="S56"/>
      <c r="T56"/>
      <c r="U56"/>
      <c r="V56"/>
      <c r="W56"/>
      <c r="X56"/>
      <c r="Y56"/>
      <c r="Z56"/>
      <c r="AA56"/>
      <c r="AB56" s="2"/>
    </row>
    <row r="57" spans="10:28" ht="12" customHeight="1">
      <c r="J57" s="75"/>
      <c r="K57" s="110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"/>
    </row>
    <row r="58" spans="10:28" ht="12" customHeight="1">
      <c r="J58" s="75"/>
      <c r="K58" s="10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"/>
    </row>
    <row r="59" spans="10:28" ht="12" customHeight="1">
      <c r="J59" s="75"/>
      <c r="K59" s="109"/>
      <c r="L59" s="57"/>
      <c r="M59" s="57"/>
      <c r="N59" s="57"/>
      <c r="O59" s="57"/>
      <c r="P59" s="57"/>
      <c r="Q59" s="57"/>
      <c r="R59" s="57"/>
      <c r="S59"/>
      <c r="T59"/>
      <c r="U59"/>
      <c r="V59"/>
      <c r="W59"/>
      <c r="X59"/>
      <c r="Y59"/>
      <c r="Z59"/>
      <c r="AA59"/>
      <c r="AB59" s="2"/>
    </row>
    <row r="60" spans="6:28" ht="12" customHeight="1">
      <c r="F60" s="25"/>
      <c r="G60" s="26"/>
      <c r="H60" s="25"/>
      <c r="I60" s="26"/>
      <c r="J60" s="86"/>
      <c r="K60" s="11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"/>
    </row>
    <row r="61" spans="1:28" ht="12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0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4.25" customHeight="1">
      <c r="A62" s="208" t="s">
        <v>20</v>
      </c>
      <c r="B62" s="208"/>
      <c r="C62" s="208"/>
      <c r="D62" s="208"/>
      <c r="E62" s="208"/>
      <c r="F62" s="208"/>
      <c r="G62" s="208"/>
      <c r="H62" s="208"/>
      <c r="I62" s="208"/>
      <c r="J62" s="126"/>
      <c r="K62" s="10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 customHeight="1">
      <c r="A63" s="209" t="s">
        <v>21</v>
      </c>
      <c r="B63" s="209"/>
      <c r="C63" s="209"/>
      <c r="D63" s="209"/>
      <c r="E63" s="209"/>
      <c r="F63" s="209"/>
      <c r="G63" s="209"/>
      <c r="H63" s="209"/>
      <c r="I63" s="209"/>
      <c r="J63" s="126"/>
      <c r="K63" s="10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 customHeight="1">
      <c r="A64" s="126"/>
      <c r="B64" s="126"/>
      <c r="C64" s="126"/>
      <c r="D64" s="126"/>
      <c r="E64" s="126"/>
      <c r="F64" s="135"/>
      <c r="G64" s="126"/>
      <c r="H64" s="126"/>
      <c r="I64" s="126"/>
      <c r="J64" s="126"/>
      <c r="K64" s="10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127"/>
      <c r="B65" s="210" t="s">
        <v>37</v>
      </c>
      <c r="C65" s="211"/>
      <c r="D65" s="211"/>
      <c r="E65" s="212"/>
      <c r="F65" s="210" t="s">
        <v>38</v>
      </c>
      <c r="G65" s="211"/>
      <c r="H65" s="211"/>
      <c r="I65" s="212"/>
      <c r="J65" s="126"/>
      <c r="K65" s="100"/>
      <c r="L65" s="142"/>
      <c r="M65" s="142"/>
      <c r="N65"/>
      <c r="O65"/>
      <c r="P65"/>
      <c r="Q65"/>
      <c r="R65"/>
      <c r="S65"/>
      <c r="T65"/>
      <c r="U65"/>
      <c r="V65" s="2"/>
      <c r="W65" s="2"/>
      <c r="X65" s="2"/>
      <c r="Y65" s="2"/>
      <c r="Z65" s="2"/>
      <c r="AA65" s="2"/>
      <c r="AB65" s="2"/>
    </row>
    <row r="66" spans="1:28" ht="15" customHeight="1">
      <c r="A66" s="128"/>
      <c r="B66" s="213"/>
      <c r="C66" s="214"/>
      <c r="D66" s="214"/>
      <c r="E66" s="215"/>
      <c r="F66" s="213"/>
      <c r="G66" s="214"/>
      <c r="H66" s="214"/>
      <c r="I66" s="215"/>
      <c r="J66" s="126"/>
      <c r="K66" s="100"/>
      <c r="L66" s="156"/>
      <c r="M66" s="157"/>
      <c r="N66" s="156"/>
      <c r="O66" s="157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</row>
    <row r="67" spans="1:28" ht="45" customHeight="1">
      <c r="A67" s="129"/>
      <c r="B67" s="120" t="s">
        <v>55</v>
      </c>
      <c r="C67" s="130" t="s">
        <v>56</v>
      </c>
      <c r="D67" s="130" t="s">
        <v>57</v>
      </c>
      <c r="E67" s="130" t="s">
        <v>18</v>
      </c>
      <c r="F67" s="120" t="s">
        <v>55</v>
      </c>
      <c r="G67" s="130" t="s">
        <v>56</v>
      </c>
      <c r="H67" s="130" t="s">
        <v>57</v>
      </c>
      <c r="I67" s="130" t="s">
        <v>18</v>
      </c>
      <c r="J67" s="126"/>
      <c r="K67" s="84"/>
      <c r="L67" s="142"/>
      <c r="M67" s="142"/>
      <c r="N67" s="180"/>
      <c r="O67"/>
      <c r="P67"/>
      <c r="Q67"/>
      <c r="R67"/>
      <c r="S67"/>
      <c r="T67"/>
      <c r="U67"/>
      <c r="W67" s="2"/>
      <c r="X67" s="2"/>
      <c r="Y67" s="2"/>
      <c r="Z67" s="2"/>
      <c r="AA67" s="2"/>
      <c r="AB67" s="2"/>
    </row>
    <row r="68" spans="1:28" ht="12" customHeight="1">
      <c r="A68" s="131"/>
      <c r="B68" s="121"/>
      <c r="C68" s="131"/>
      <c r="D68" s="131"/>
      <c r="E68" s="131"/>
      <c r="F68" s="121"/>
      <c r="G68" s="131"/>
      <c r="H68" s="131"/>
      <c r="I68" s="131"/>
      <c r="J68" s="118"/>
      <c r="K68" s="84"/>
      <c r="L68" s="149"/>
      <c r="M68" s="144"/>
      <c r="N68" s="144"/>
      <c r="O68" s="144"/>
      <c r="P68" s="144"/>
      <c r="Q68" s="144"/>
      <c r="R68" s="144"/>
      <c r="S68" s="144"/>
      <c r="T68" s="144"/>
      <c r="U68" s="144"/>
      <c r="W68" s="2"/>
      <c r="X68" s="2"/>
      <c r="Y68" s="2"/>
      <c r="Z68" s="2"/>
      <c r="AA68" s="2"/>
      <c r="AB68" s="2"/>
    </row>
    <row r="69" spans="1:28" ht="12" customHeight="1">
      <c r="A69" s="52" t="s">
        <v>19</v>
      </c>
      <c r="B69" s="152">
        <v>10692</v>
      </c>
      <c r="C69" s="160">
        <v>93.8470990959361</v>
      </c>
      <c r="D69" s="160">
        <v>108.33924409767961</v>
      </c>
      <c r="E69" s="161">
        <v>100</v>
      </c>
      <c r="F69" s="123">
        <v>25257</v>
      </c>
      <c r="G69" s="160">
        <v>95.49682395644284</v>
      </c>
      <c r="H69" s="160">
        <v>130.27802135451591</v>
      </c>
      <c r="I69" s="79">
        <v>100</v>
      </c>
      <c r="J69" s="186">
        <f>I93+I94</f>
        <v>100</v>
      </c>
      <c r="K69" s="149"/>
      <c r="L69" s="143"/>
      <c r="M69"/>
      <c r="N69"/>
      <c r="O69"/>
      <c r="P69"/>
      <c r="Q69"/>
      <c r="R69"/>
      <c r="S69"/>
      <c r="T69"/>
      <c r="U69"/>
      <c r="V69"/>
      <c r="W69"/>
      <c r="X69" s="2"/>
      <c r="Y69" s="2"/>
      <c r="Z69" s="2"/>
      <c r="AA69" s="2"/>
      <c r="AB69" s="2"/>
    </row>
    <row r="70" spans="1:28" s="7" customFormat="1" ht="12" customHeight="1">
      <c r="A70" s="132" t="s">
        <v>15</v>
      </c>
      <c r="B70" s="117"/>
      <c r="C70" s="90"/>
      <c r="D70" s="79"/>
      <c r="E70" s="185"/>
      <c r="F70" s="121"/>
      <c r="G70" s="90"/>
      <c r="H70" s="90"/>
      <c r="I70" s="90"/>
      <c r="J70" s="118"/>
      <c r="K70"/>
      <c r="L70" s="176"/>
      <c r="M70" s="176"/>
      <c r="N70"/>
      <c r="O70"/>
      <c r="P70"/>
      <c r="Q70"/>
      <c r="R70"/>
      <c r="S70"/>
      <c r="T7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32"/>
      <c r="B71" s="117"/>
      <c r="C71" s="90"/>
      <c r="D71" s="79"/>
      <c r="E71" s="185"/>
      <c r="F71" s="121"/>
      <c r="G71" s="90"/>
      <c r="H71" s="90"/>
      <c r="I71" s="90"/>
      <c r="J71" s="118"/>
      <c r="K71"/>
      <c r="L71" s="176"/>
      <c r="M71" s="176"/>
      <c r="N71" s="176"/>
      <c r="O71" s="176"/>
      <c r="P71" s="176"/>
      <c r="Q71" s="176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2" t="s">
        <v>26</v>
      </c>
      <c r="B72" s="117"/>
      <c r="C72" s="161"/>
      <c r="D72" s="79"/>
      <c r="E72" s="161"/>
      <c r="F72" s="121"/>
      <c r="G72" s="68"/>
      <c r="H72" s="90"/>
      <c r="I72" s="105"/>
      <c r="J72" s="118"/>
      <c r="K72"/>
      <c r="L72" s="177"/>
      <c r="M72" s="177"/>
      <c r="N72" s="177"/>
      <c r="O72" s="177"/>
      <c r="P72" s="177"/>
      <c r="Q72" s="176"/>
      <c r="R72" s="177"/>
      <c r="S72" s="177"/>
      <c r="T72" s="177"/>
      <c r="U72" s="177"/>
      <c r="V72"/>
      <c r="W72"/>
      <c r="X72" s="8"/>
      <c r="Y72" s="8"/>
      <c r="Z72" s="8"/>
      <c r="AA72" s="8"/>
      <c r="AB72" s="8"/>
    </row>
    <row r="73" spans="1:28" s="7" customFormat="1" ht="12" customHeight="1">
      <c r="A73" s="132" t="s">
        <v>27</v>
      </c>
      <c r="B73" s="117"/>
      <c r="C73" s="90"/>
      <c r="D73" s="79"/>
      <c r="E73" s="162"/>
      <c r="F73" s="121"/>
      <c r="G73" s="90"/>
      <c r="H73" s="90"/>
      <c r="I73" s="105"/>
      <c r="J73" s="118"/>
      <c r="K73"/>
      <c r="L73" s="177"/>
      <c r="M73" s="177"/>
      <c r="N73"/>
      <c r="O73"/>
      <c r="P73"/>
      <c r="Q73"/>
      <c r="R73"/>
      <c r="S73"/>
      <c r="T73"/>
      <c r="U73"/>
      <c r="V73" s="177"/>
      <c r="W73" s="176" t="s">
        <v>54</v>
      </c>
      <c r="X73" s="8"/>
      <c r="Y73" s="8"/>
      <c r="Z73" s="8"/>
      <c r="AA73" s="8"/>
      <c r="AB73" s="8"/>
    </row>
    <row r="74" spans="1:28" s="7" customFormat="1" ht="12" customHeight="1">
      <c r="A74" s="125" t="s">
        <v>44</v>
      </c>
      <c r="B74" s="150">
        <v>2594</v>
      </c>
      <c r="C74" s="78" t="s">
        <v>60</v>
      </c>
      <c r="D74" s="78" t="s">
        <v>60</v>
      </c>
      <c r="E74" s="140">
        <v>24.3</v>
      </c>
      <c r="F74" s="121">
        <v>6330</v>
      </c>
      <c r="G74" s="78" t="s">
        <v>60</v>
      </c>
      <c r="H74" s="78" t="s">
        <v>60</v>
      </c>
      <c r="I74" s="90">
        <v>25.1</v>
      </c>
      <c r="J74" s="118"/>
      <c r="K74"/>
      <c r="L74" s="177"/>
      <c r="M74" s="177"/>
      <c r="N74" s="177"/>
      <c r="O74" s="177"/>
      <c r="P74" s="177"/>
      <c r="Q74" s="177"/>
      <c r="R74" s="177"/>
      <c r="S74" s="177"/>
      <c r="T74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33" t="s">
        <v>43</v>
      </c>
      <c r="B75" s="150"/>
      <c r="C75" s="90"/>
      <c r="D75" s="90"/>
      <c r="E75" s="140"/>
      <c r="F75" s="121"/>
      <c r="G75" s="90"/>
      <c r="H75" s="90"/>
      <c r="I75" s="90"/>
      <c r="J75" s="118"/>
      <c r="K75"/>
      <c r="L75" s="149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38" t="s">
        <v>45</v>
      </c>
      <c r="B76" s="150">
        <v>1870</v>
      </c>
      <c r="C76" s="90">
        <v>61.07119529719138</v>
      </c>
      <c r="D76" s="90">
        <v>169.69147005444648</v>
      </c>
      <c r="E76" s="140">
        <v>17.5</v>
      </c>
      <c r="F76" s="121">
        <v>3431</v>
      </c>
      <c r="G76" s="90">
        <v>50.4484634612557</v>
      </c>
      <c r="H76" s="90">
        <v>200.40887850467288</v>
      </c>
      <c r="I76" s="90">
        <v>13.6</v>
      </c>
      <c r="J76" s="118"/>
      <c r="K76"/>
      <c r="L76" s="144"/>
      <c r="M76" s="144"/>
      <c r="N76" s="144"/>
      <c r="O76" s="144"/>
      <c r="P76" s="144"/>
      <c r="Q76" s="144"/>
      <c r="R76" s="144"/>
      <c r="S76" s="144"/>
      <c r="T76" s="181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14" t="s">
        <v>39</v>
      </c>
      <c r="B77" s="150"/>
      <c r="C77" s="90"/>
      <c r="D77" s="90"/>
      <c r="E77" s="140"/>
      <c r="F77" s="121"/>
      <c r="G77" s="90"/>
      <c r="H77" s="90"/>
      <c r="I77" s="90"/>
      <c r="J77" s="118"/>
      <c r="K77"/>
      <c r="L77" s="149"/>
      <c r="M77"/>
      <c r="N77"/>
      <c r="O77"/>
      <c r="P77"/>
      <c r="Q77"/>
      <c r="R77"/>
      <c r="S77"/>
      <c r="T77" s="182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9" t="s">
        <v>34</v>
      </c>
      <c r="B78" s="150">
        <v>1166</v>
      </c>
      <c r="C78" s="90">
        <v>47.05407586763519</v>
      </c>
      <c r="D78" s="90">
        <v>52.28699551569507</v>
      </c>
      <c r="E78" s="163">
        <v>10.9</v>
      </c>
      <c r="F78" s="158">
        <v>2939</v>
      </c>
      <c r="G78" s="90">
        <v>52.84070478245235</v>
      </c>
      <c r="H78" s="90">
        <v>88.95278450363196</v>
      </c>
      <c r="I78" s="90">
        <v>11.6</v>
      </c>
      <c r="J78" s="118"/>
      <c r="K78"/>
      <c r="L78" s="144"/>
      <c r="M78" s="144"/>
      <c r="N78" s="144"/>
      <c r="O78" s="144"/>
      <c r="P78" s="144"/>
      <c r="Q78" s="144"/>
      <c r="R78" s="144"/>
      <c r="S78" s="144"/>
      <c r="T78" s="181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33</v>
      </c>
      <c r="B79" s="150"/>
      <c r="C79" s="90"/>
      <c r="D79" s="90"/>
      <c r="E79" s="140"/>
      <c r="F79" s="121"/>
      <c r="G79" s="117"/>
      <c r="H79" s="117"/>
      <c r="I79" s="90"/>
      <c r="J79" s="118"/>
      <c r="K79"/>
      <c r="L79" s="149"/>
      <c r="M79"/>
      <c r="N79"/>
      <c r="O79"/>
      <c r="P79"/>
      <c r="Q79"/>
      <c r="R79"/>
      <c r="S79"/>
      <c r="T79" s="182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17" t="s">
        <v>47</v>
      </c>
      <c r="B80" s="150">
        <v>711</v>
      </c>
      <c r="C80" s="90">
        <v>115.23500810372771</v>
      </c>
      <c r="D80" s="90">
        <v>120.10135135135135</v>
      </c>
      <c r="E80" s="140">
        <v>6.6</v>
      </c>
      <c r="F80" s="121">
        <v>1364</v>
      </c>
      <c r="G80" s="90">
        <v>101.56366344005956</v>
      </c>
      <c r="H80" s="90">
        <v>112.26337448559671</v>
      </c>
      <c r="I80" s="90">
        <v>5.4</v>
      </c>
      <c r="J80" s="118"/>
      <c r="K80"/>
      <c r="L80" s="144"/>
      <c r="M80" s="144"/>
      <c r="N80" s="144"/>
      <c r="O80" s="144"/>
      <c r="P80" s="144"/>
      <c r="Q80" s="144"/>
      <c r="R80" s="144"/>
      <c r="S80" s="144"/>
      <c r="T80" s="181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33" t="s">
        <v>48</v>
      </c>
      <c r="B81" s="150"/>
      <c r="C81" s="90"/>
      <c r="D81" s="90"/>
      <c r="E81" s="140"/>
      <c r="F81" s="121"/>
      <c r="G81" s="90"/>
      <c r="H81" s="90"/>
      <c r="I81" s="164"/>
      <c r="J81" s="118"/>
      <c r="K81"/>
      <c r="L81" s="149"/>
      <c r="M81"/>
      <c r="N81"/>
      <c r="O81"/>
      <c r="P81"/>
      <c r="Q81"/>
      <c r="R81"/>
      <c r="S81"/>
      <c r="T81" s="182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5" t="s">
        <v>46</v>
      </c>
      <c r="B82" s="150">
        <v>505</v>
      </c>
      <c r="C82" s="90">
        <v>71.22708039492242</v>
      </c>
      <c r="D82" s="90">
        <v>111.72566371681415</v>
      </c>
      <c r="E82" s="140">
        <v>4.7</v>
      </c>
      <c r="F82" s="121">
        <v>1169</v>
      </c>
      <c r="G82" s="90">
        <v>81.69112508735151</v>
      </c>
      <c r="H82" s="90">
        <v>166.76176890156918</v>
      </c>
      <c r="I82" s="166">
        <v>4.6</v>
      </c>
      <c r="J82" s="166"/>
      <c r="K82"/>
      <c r="L82" s="144"/>
      <c r="M82" s="144"/>
      <c r="N82" s="144"/>
      <c r="O82" s="144"/>
      <c r="P82" s="144"/>
      <c r="Q82" s="144"/>
      <c r="R82" s="144"/>
      <c r="S82" s="144"/>
      <c r="T82" s="181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33" t="s">
        <v>42</v>
      </c>
      <c r="B83" s="150"/>
      <c r="C83" s="90"/>
      <c r="D83" s="90"/>
      <c r="E83" s="140"/>
      <c r="F83" s="121"/>
      <c r="G83" s="90"/>
      <c r="H83" s="90"/>
      <c r="I83" s="164"/>
      <c r="J83" s="187">
        <f>SUM(I74,I76,I78,I80,I82)</f>
        <v>60.300000000000004</v>
      </c>
      <c r="K83"/>
      <c r="L83" s="149"/>
      <c r="M83"/>
      <c r="N83"/>
      <c r="O83"/>
      <c r="P83"/>
      <c r="Q83"/>
      <c r="R83"/>
      <c r="S83"/>
      <c r="T83" s="182"/>
      <c r="U83"/>
      <c r="V83"/>
      <c r="W83"/>
      <c r="X83" s="8"/>
      <c r="Y83" s="8"/>
      <c r="Z83" s="8"/>
      <c r="AA83" s="8"/>
      <c r="AB83" s="8"/>
    </row>
    <row r="84" spans="1:28" s="7" customFormat="1" ht="12" customHeight="1">
      <c r="A84" s="114" t="s">
        <v>49</v>
      </c>
      <c r="B84" s="121">
        <v>372</v>
      </c>
      <c r="C84" s="90">
        <v>99.46524064171123</v>
      </c>
      <c r="D84" s="90">
        <v>98.6737400530504</v>
      </c>
      <c r="E84" s="74">
        <v>3.5</v>
      </c>
      <c r="F84" s="121">
        <v>831</v>
      </c>
      <c r="G84" s="90">
        <v>105.85987261146497</v>
      </c>
      <c r="H84" s="90">
        <v>97.42086752637749</v>
      </c>
      <c r="I84" s="164">
        <v>3.3</v>
      </c>
      <c r="J84" s="117"/>
      <c r="K84"/>
      <c r="L84" s="144"/>
      <c r="M84" s="144"/>
      <c r="N84" s="144"/>
      <c r="O84" s="144"/>
      <c r="P84" s="144"/>
      <c r="Q84" s="144"/>
      <c r="R84" s="144"/>
      <c r="S84" s="144"/>
      <c r="T84" s="181"/>
      <c r="U84"/>
      <c r="V84"/>
      <c r="W84"/>
      <c r="X84" s="8"/>
      <c r="Y84" s="8"/>
      <c r="Z84" s="8"/>
      <c r="AA84" s="8"/>
      <c r="AB84" s="8"/>
    </row>
    <row r="85" spans="1:28" s="7" customFormat="1" ht="12" customHeight="1">
      <c r="A85" s="114" t="s">
        <v>35</v>
      </c>
      <c r="B85" s="121"/>
      <c r="C85" s="90"/>
      <c r="D85" s="90"/>
      <c r="E85" s="90"/>
      <c r="F85" s="121"/>
      <c r="G85" s="90"/>
      <c r="H85" s="90"/>
      <c r="I85" s="164"/>
      <c r="J85" s="117"/>
      <c r="K85"/>
      <c r="L85" s="149"/>
      <c r="M85"/>
      <c r="N85"/>
      <c r="O85"/>
      <c r="P85"/>
      <c r="Q85"/>
      <c r="R85"/>
      <c r="S85"/>
      <c r="T85" s="18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123" t="s">
        <v>40</v>
      </c>
      <c r="B86" s="121">
        <v>381</v>
      </c>
      <c r="C86" s="90">
        <v>49.80392156862745</v>
      </c>
      <c r="D86" s="90">
        <v>107.02247191011236</v>
      </c>
      <c r="E86" s="164">
        <v>3.6</v>
      </c>
      <c r="F86" s="121">
        <v>763</v>
      </c>
      <c r="G86" s="90">
        <v>45.09456264775414</v>
      </c>
      <c r="H86" s="90">
        <v>119.40532081377151</v>
      </c>
      <c r="I86" s="164">
        <v>3</v>
      </c>
      <c r="J86" s="117"/>
      <c r="K86"/>
      <c r="L86" s="144"/>
      <c r="M86" s="144"/>
      <c r="N86" s="144"/>
      <c r="O86" s="144"/>
      <c r="P86" s="144"/>
      <c r="Q86" s="144"/>
      <c r="R86" s="144"/>
      <c r="S86" s="144"/>
      <c r="T86" s="181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 s="154" t="s">
        <v>41</v>
      </c>
      <c r="B87" s="121"/>
      <c r="C87" s="117"/>
      <c r="D87" s="117"/>
      <c r="E87" s="117"/>
      <c r="F87" s="117"/>
      <c r="G87" s="117"/>
      <c r="H87" s="117"/>
      <c r="I87" s="164"/>
      <c r="J87" s="164"/>
      <c r="K87"/>
      <c r="L87" s="149"/>
      <c r="M87"/>
      <c r="N87"/>
      <c r="O87"/>
      <c r="P87"/>
      <c r="Q87"/>
      <c r="R87"/>
      <c r="S87"/>
      <c r="T87" s="182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 s="123" t="s">
        <v>50</v>
      </c>
      <c r="B88" s="121">
        <v>366</v>
      </c>
      <c r="C88" s="90">
        <v>122</v>
      </c>
      <c r="D88" s="90">
        <v>160.5263157894737</v>
      </c>
      <c r="E88" s="90">
        <v>3.4</v>
      </c>
      <c r="F88" s="121">
        <v>747</v>
      </c>
      <c r="G88" s="90">
        <v>103.03448275862068</v>
      </c>
      <c r="H88" s="90">
        <v>154.02061855670104</v>
      </c>
      <c r="I88" s="164">
        <v>3</v>
      </c>
      <c r="J88" s="164"/>
      <c r="K88"/>
      <c r="L88" s="144"/>
      <c r="M88" s="144"/>
      <c r="N88" s="144"/>
      <c r="O88" s="144"/>
      <c r="P88" s="144"/>
      <c r="Q88" s="144"/>
      <c r="R88" s="144"/>
      <c r="S88" s="144"/>
      <c r="T88" s="181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21" t="s">
        <v>51</v>
      </c>
      <c r="B89" s="121"/>
      <c r="C89" s="90"/>
      <c r="D89" s="90"/>
      <c r="E89" s="90"/>
      <c r="F89" s="121"/>
      <c r="G89" s="90"/>
      <c r="H89" s="90"/>
      <c r="I89" s="164"/>
      <c r="J89" s="164"/>
      <c r="K89"/>
      <c r="L89" s="57"/>
      <c r="M89" s="57"/>
      <c r="N89" s="57"/>
      <c r="O89" s="57"/>
      <c r="P89"/>
      <c r="Q89"/>
      <c r="R89"/>
      <c r="S89"/>
      <c r="T89" s="18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38" t="s">
        <v>52</v>
      </c>
      <c r="B90" s="121">
        <v>239</v>
      </c>
      <c r="C90" s="90">
        <v>59.30521091811415</v>
      </c>
      <c r="D90" s="90">
        <v>62.40208877284596</v>
      </c>
      <c r="E90" s="74">
        <v>2.2</v>
      </c>
      <c r="F90" s="121">
        <v>708</v>
      </c>
      <c r="G90" s="90">
        <v>79.10614525139665</v>
      </c>
      <c r="H90" s="90">
        <v>93.89920424403184</v>
      </c>
      <c r="I90" s="164">
        <v>2.8</v>
      </c>
      <c r="J90" s="164"/>
      <c r="K90"/>
      <c r="L90" s="176"/>
      <c r="M90"/>
      <c r="N90"/>
      <c r="O90"/>
      <c r="P90"/>
      <c r="Q90"/>
      <c r="R90"/>
      <c r="S90"/>
      <c r="T90" s="182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114" t="s">
        <v>53</v>
      </c>
      <c r="B91" s="121"/>
      <c r="C91" s="90"/>
      <c r="D91" s="90"/>
      <c r="E91" s="74"/>
      <c r="F91" s="121"/>
      <c r="G91" s="90"/>
      <c r="H91" s="90"/>
      <c r="I91" s="164"/>
      <c r="J91" s="117"/>
      <c r="K91"/>
      <c r="L91" s="176"/>
      <c r="M91" s="176"/>
      <c r="N91"/>
      <c r="O91"/>
      <c r="P91"/>
      <c r="Q91"/>
      <c r="R91"/>
      <c r="S91"/>
      <c r="T91" s="18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138" t="s">
        <v>58</v>
      </c>
      <c r="B92" s="121">
        <v>180</v>
      </c>
      <c r="C92" s="90">
        <v>209.30232558139537</v>
      </c>
      <c r="D92" s="90">
        <v>35.019455252918284</v>
      </c>
      <c r="E92" s="74">
        <v>1.7</v>
      </c>
      <c r="F92" s="121">
        <v>593</v>
      </c>
      <c r="G92" s="78" t="s">
        <v>60</v>
      </c>
      <c r="H92" s="90">
        <v>59.3</v>
      </c>
      <c r="I92" s="164">
        <v>2.3</v>
      </c>
      <c r="J92" s="190">
        <f>SUM(I84,I86,I88,I90,I92)</f>
        <v>14.400000000000002</v>
      </c>
      <c r="K92"/>
      <c r="L92" s="176"/>
      <c r="M92" s="176"/>
      <c r="N92" s="176"/>
      <c r="O92" s="176"/>
      <c r="P92" s="176"/>
      <c r="Q92" s="176"/>
      <c r="R92"/>
      <c r="S92"/>
      <c r="T92" s="182"/>
      <c r="U92"/>
      <c r="V92"/>
      <c r="W92"/>
      <c r="X92" s="8"/>
      <c r="Y92" s="8"/>
      <c r="Z92" s="8"/>
      <c r="AA92" s="8"/>
      <c r="AB92" s="8"/>
    </row>
    <row r="93" spans="1:28" s="7" customFormat="1" ht="12" customHeight="1">
      <c r="A93" s="155" t="s">
        <v>59</v>
      </c>
      <c r="B93" s="188">
        <v>8384</v>
      </c>
      <c r="C93" s="136">
        <v>88.59769629081686</v>
      </c>
      <c r="D93" s="136">
        <v>132.26060892885315</v>
      </c>
      <c r="E93" s="189">
        <v>78.4</v>
      </c>
      <c r="F93" s="188">
        <v>18875</v>
      </c>
      <c r="G93" s="136">
        <v>89.34065413925309</v>
      </c>
      <c r="H93" s="136">
        <v>171.8252162039144</v>
      </c>
      <c r="I93" s="189">
        <v>74.69999999999999</v>
      </c>
      <c r="J93" s="136">
        <f>SUM(J83,J92)</f>
        <v>74.7</v>
      </c>
      <c r="K93"/>
      <c r="L93" s="177"/>
      <c r="M93" s="177"/>
      <c r="N93" s="177"/>
      <c r="O93" s="177"/>
      <c r="P93" s="177"/>
      <c r="Q93" s="176"/>
      <c r="R93" s="177"/>
      <c r="S93" s="177"/>
      <c r="T93" s="183"/>
      <c r="U93" s="177"/>
      <c r="V93"/>
      <c r="W93"/>
      <c r="X93" s="8"/>
      <c r="Y93" s="8"/>
      <c r="Z93" s="8"/>
      <c r="AA93" s="8"/>
      <c r="AB93" s="8"/>
    </row>
    <row r="94" spans="1:28" s="7" customFormat="1" ht="12" customHeight="1">
      <c r="A94" s="115" t="s">
        <v>31</v>
      </c>
      <c r="B94" s="159">
        <v>2308</v>
      </c>
      <c r="C94" s="90">
        <v>119.58549222797927</v>
      </c>
      <c r="D94" s="90">
        <v>65.38243626062324</v>
      </c>
      <c r="E94" s="165">
        <v>21.599999999999994</v>
      </c>
      <c r="F94" s="159">
        <v>6382</v>
      </c>
      <c r="G94" s="90">
        <v>119.93986092839693</v>
      </c>
      <c r="H94" s="90">
        <v>75.95810521304452</v>
      </c>
      <c r="I94" s="164">
        <v>25.30000000000001</v>
      </c>
      <c r="J94" s="191">
        <f>J69-J93</f>
        <v>25.299999999999997</v>
      </c>
      <c r="K94"/>
      <c r="L94" s="177"/>
      <c r="M94" s="177"/>
      <c r="N94"/>
      <c r="O94"/>
      <c r="P94"/>
      <c r="Q94"/>
      <c r="R94"/>
      <c r="S94"/>
      <c r="T94" s="182"/>
      <c r="U94"/>
      <c r="V94" s="177"/>
      <c r="W94" s="176" t="s">
        <v>54</v>
      </c>
      <c r="X94" s="8"/>
      <c r="Y94" s="8"/>
      <c r="Z94" s="8"/>
      <c r="AA94" s="8"/>
      <c r="AB94" s="8"/>
    </row>
    <row r="95" spans="1:28" s="7" customFormat="1" ht="12" customHeight="1">
      <c r="A95" s="124" t="s">
        <v>32</v>
      </c>
      <c r="B95" s="134">
        <v>10692</v>
      </c>
      <c r="C95" s="136">
        <v>93.8470990959361</v>
      </c>
      <c r="D95" s="136">
        <v>108.33924409767961</v>
      </c>
      <c r="E95" s="136">
        <v>100</v>
      </c>
      <c r="F95" s="134">
        <v>25257</v>
      </c>
      <c r="G95" s="136">
        <v>95.49682395644284</v>
      </c>
      <c r="H95" s="136">
        <v>130.27802135451591</v>
      </c>
      <c r="I95" s="136">
        <v>100</v>
      </c>
      <c r="J95" s="136">
        <f>SUM(J93,J94)</f>
        <v>100</v>
      </c>
      <c r="K95"/>
      <c r="L95" s="177"/>
      <c r="M95" s="177"/>
      <c r="N95" s="177"/>
      <c r="O95" s="177"/>
      <c r="P95" s="177"/>
      <c r="Q95" s="177"/>
      <c r="R95" s="177"/>
      <c r="S95" s="177"/>
      <c r="T95" s="182"/>
      <c r="U95"/>
      <c r="V95"/>
      <c r="W95"/>
      <c r="X95" s="8"/>
      <c r="Y95" s="8"/>
      <c r="Z95" s="8"/>
      <c r="AA95" s="8"/>
      <c r="AB95" s="8"/>
    </row>
    <row r="96" spans="1:28" s="7" customFormat="1" ht="12" customHeight="1">
      <c r="A96" s="48"/>
      <c r="B96" s="134">
        <f>SUM(B93,B94)</f>
        <v>10692</v>
      </c>
      <c r="C96" s="136"/>
      <c r="D96" s="136"/>
      <c r="E96" s="136">
        <f>SUM(E93,E94)</f>
        <v>100</v>
      </c>
      <c r="F96" s="134">
        <f>SUM(F93,F94)</f>
        <v>25257</v>
      </c>
      <c r="G96" s="136"/>
      <c r="H96" s="136"/>
      <c r="I96" s="134">
        <f>SUM(I93,I94)</f>
        <v>100</v>
      </c>
      <c r="J96" s="192">
        <f>100-J83</f>
        <v>39.699999999999996</v>
      </c>
      <c r="K96"/>
      <c r="L96" s="149"/>
      <c r="M96"/>
      <c r="N96"/>
      <c r="O96"/>
      <c r="P96"/>
      <c r="Q96"/>
      <c r="R96"/>
      <c r="S96"/>
      <c r="T96" s="182"/>
      <c r="U96"/>
      <c r="V96"/>
      <c r="W96"/>
      <c r="X96" s="8"/>
      <c r="Y96" s="8"/>
      <c r="Z96" s="8"/>
      <c r="AA96" s="8"/>
      <c r="AB96" s="8"/>
    </row>
    <row r="97" spans="1:28" s="7" customFormat="1" ht="12" customHeight="1">
      <c r="A97"/>
      <c r="B97" s="87"/>
      <c r="C97" s="59"/>
      <c r="D97" s="59"/>
      <c r="E97" s="59"/>
      <c r="F97" s="59"/>
      <c r="G97" s="131"/>
      <c r="H97" s="131"/>
      <c r="I97" s="131"/>
      <c r="J97" s="103"/>
      <c r="K97"/>
      <c r="L97" s="144"/>
      <c r="M97" s="144"/>
      <c r="N97" s="144"/>
      <c r="O97" s="144"/>
      <c r="P97" s="144"/>
      <c r="Q97" s="144"/>
      <c r="R97" s="144"/>
      <c r="S97" s="144"/>
      <c r="T97" s="181"/>
      <c r="U97"/>
      <c r="V97"/>
      <c r="W97"/>
      <c r="X97" s="8"/>
      <c r="Y97" s="8"/>
      <c r="Z97" s="8"/>
      <c r="AA97" s="8"/>
      <c r="AB97" s="8"/>
    </row>
    <row r="98" spans="1:28" s="7" customFormat="1" ht="12" customHeight="1">
      <c r="A98"/>
      <c r="B98"/>
      <c r="C98"/>
      <c r="D98"/>
      <c r="E98"/>
      <c r="F98"/>
      <c r="G98"/>
      <c r="H98"/>
      <c r="I98"/>
      <c r="J98" s="92"/>
      <c r="K98"/>
      <c r="L98" s="149"/>
      <c r="M98"/>
      <c r="N98"/>
      <c r="O98"/>
      <c r="P98"/>
      <c r="Q98"/>
      <c r="R98"/>
      <c r="S98"/>
      <c r="T98" s="182"/>
      <c r="U98"/>
      <c r="V98"/>
      <c r="W98"/>
      <c r="X98" s="8"/>
      <c r="Y98" s="8"/>
      <c r="Z98" s="8"/>
      <c r="AA98" s="8"/>
      <c r="AB98" s="8"/>
    </row>
    <row r="99" spans="1:28" s="7" customFormat="1" ht="12" customHeight="1">
      <c r="A99" s="113"/>
      <c r="B99" s="113"/>
      <c r="C99" s="113"/>
      <c r="D99" s="113"/>
      <c r="E99" s="137"/>
      <c r="F99" s="113"/>
      <c r="G99" s="113"/>
      <c r="H99" s="113"/>
      <c r="I99" s="137"/>
      <c r="J99" s="91"/>
      <c r="K99"/>
      <c r="L99" s="144"/>
      <c r="M99" s="144"/>
      <c r="N99" s="144"/>
      <c r="O99" s="144"/>
      <c r="P99" s="144"/>
      <c r="Q99" s="144"/>
      <c r="R99" s="144"/>
      <c r="S99" s="144"/>
      <c r="T99" s="181"/>
      <c r="U99"/>
      <c r="V99"/>
      <c r="W99"/>
      <c r="X99" s="8"/>
      <c r="Y99" s="8"/>
      <c r="Z99" s="8"/>
      <c r="AA99" s="8"/>
      <c r="AB99" s="8"/>
    </row>
    <row r="100" spans="1:28" s="7" customFormat="1" ht="12" customHeight="1">
      <c r="A100" s="116"/>
      <c r="B100" s="54"/>
      <c r="C100" s="54"/>
      <c r="D100" s="54"/>
      <c r="E100" s="55"/>
      <c r="F100" s="54"/>
      <c r="G100" s="54"/>
      <c r="H100" s="54"/>
      <c r="I100" s="55"/>
      <c r="J100" s="111"/>
      <c r="K100"/>
      <c r="L100" s="149"/>
      <c r="M100"/>
      <c r="N100"/>
      <c r="O100"/>
      <c r="P100"/>
      <c r="Q100"/>
      <c r="R100"/>
      <c r="S100"/>
      <c r="T100" s="182"/>
      <c r="U100"/>
      <c r="V100"/>
      <c r="W100"/>
      <c r="X100" s="8"/>
      <c r="Y100" s="8"/>
      <c r="Z100" s="8"/>
      <c r="AA100" s="8"/>
      <c r="AB100" s="8"/>
    </row>
    <row r="101" spans="1:28" s="7" customFormat="1" ht="12" customHeight="1">
      <c r="A101" s="3"/>
      <c r="B101" s="49"/>
      <c r="C101" s="50"/>
      <c r="D101" s="51"/>
      <c r="E101" s="10"/>
      <c r="F101" s="3"/>
      <c r="G101" s="50"/>
      <c r="H101" s="51"/>
      <c r="I101" s="106"/>
      <c r="J101" s="98"/>
      <c r="K101"/>
      <c r="L101" s="144"/>
      <c r="M101" s="144"/>
      <c r="N101" s="144"/>
      <c r="O101" s="144"/>
      <c r="P101" s="144"/>
      <c r="Q101" s="144"/>
      <c r="R101" s="144"/>
      <c r="S101" s="144"/>
      <c r="T101" s="181"/>
      <c r="U101"/>
      <c r="V101"/>
      <c r="W101"/>
      <c r="X101" s="8"/>
      <c r="Y101" s="8"/>
      <c r="Z101" s="8"/>
      <c r="AA101" s="8"/>
      <c r="AB101" s="8"/>
    </row>
    <row r="102" spans="1:28" s="7" customFormat="1" ht="12" customHeight="1">
      <c r="A102" s="3"/>
      <c r="B102" s="3"/>
      <c r="C102" s="10"/>
      <c r="D102" s="50"/>
      <c r="E102" s="10"/>
      <c r="F102" s="3"/>
      <c r="G102" s="10"/>
      <c r="H102" s="106"/>
      <c r="I102" s="107"/>
      <c r="J102" s="76"/>
      <c r="K102"/>
      <c r="L102" s="143"/>
      <c r="M102" s="143"/>
      <c r="N102" s="144"/>
      <c r="O102" s="144"/>
      <c r="P102" s="144"/>
      <c r="Q102" s="145"/>
      <c r="R102" s="144"/>
      <c r="S102" s="144"/>
      <c r="T102" s="181"/>
      <c r="U102" s="145"/>
      <c r="V102"/>
      <c r="W102"/>
      <c r="X102" s="8"/>
      <c r="Y102" s="8"/>
      <c r="Z102" s="8"/>
      <c r="AA102" s="8"/>
      <c r="AB102" s="8"/>
    </row>
    <row r="103" spans="1:28" s="7" customFormat="1" ht="12" customHeight="1">
      <c r="A103" s="3"/>
      <c r="B103" s="3"/>
      <c r="C103" s="10"/>
      <c r="D103" s="10"/>
      <c r="E103" s="47"/>
      <c r="F103" s="41"/>
      <c r="G103" s="10"/>
      <c r="H103" s="107"/>
      <c r="I103" s="107"/>
      <c r="J103" s="76"/>
      <c r="K103"/>
      <c r="L103" s="57"/>
      <c r="M103" s="57"/>
      <c r="N103" s="57"/>
      <c r="O103" s="57"/>
      <c r="P103"/>
      <c r="Q103"/>
      <c r="R103"/>
      <c r="S103"/>
      <c r="T103"/>
      <c r="U103"/>
      <c r="V103"/>
      <c r="W103"/>
      <c r="X103" s="8"/>
      <c r="Y103" s="8"/>
      <c r="Z103" s="8"/>
      <c r="AA103" s="8"/>
      <c r="AB103" s="8"/>
    </row>
    <row r="104" spans="1:28" s="7" customFormat="1" ht="12" customHeight="1">
      <c r="A104" s="3"/>
      <c r="B104" s="22"/>
      <c r="C104" s="46"/>
      <c r="D104" s="10"/>
      <c r="E104" s="50"/>
      <c r="F104" s="49"/>
      <c r="G104" s="44"/>
      <c r="H104" s="107"/>
      <c r="I104" s="45"/>
      <c r="J104" s="83"/>
      <c r="K104"/>
      <c r="L104" s="144"/>
      <c r="M104" s="144"/>
      <c r="N104" s="144"/>
      <c r="O104" s="144"/>
      <c r="P104" s="144"/>
      <c r="Q104" s="144"/>
      <c r="R104" s="144"/>
      <c r="S104" s="144"/>
      <c r="T104" s="144"/>
      <c r="U104"/>
      <c r="V104"/>
      <c r="W104"/>
      <c r="X104" s="8"/>
      <c r="Y104" s="8"/>
      <c r="Z104" s="8"/>
      <c r="AA104" s="8"/>
      <c r="AB104" s="8"/>
    </row>
    <row r="105" spans="1:29" s="7" customFormat="1" ht="12" customHeight="1">
      <c r="A105" s="3"/>
      <c r="B105" s="49"/>
      <c r="C105" s="50"/>
      <c r="D105" s="46"/>
      <c r="E105" s="47"/>
      <c r="F105" s="41"/>
      <c r="G105" s="50"/>
      <c r="H105" s="44"/>
      <c r="I105" s="50"/>
      <c r="J105" s="98"/>
      <c r="K105" s="11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s="7" customFormat="1" ht="12" customHeight="1">
      <c r="A106" s="3"/>
      <c r="B106" s="22"/>
      <c r="C106" s="46"/>
      <c r="D106" s="50"/>
      <c r="E106" s="50"/>
      <c r="F106" s="49"/>
      <c r="G106" s="44"/>
      <c r="H106" s="50"/>
      <c r="I106" s="45"/>
      <c r="J106" s="83"/>
      <c r="K106" s="11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8" s="7" customFormat="1" ht="12" customHeight="1">
      <c r="A107" s="3"/>
      <c r="B107" s="49"/>
      <c r="C107" s="50"/>
      <c r="D107" s="46"/>
      <c r="E107" s="47"/>
      <c r="F107" s="41"/>
      <c r="G107" s="50"/>
      <c r="H107" s="44"/>
      <c r="I107" s="50"/>
      <c r="J107" s="98"/>
      <c r="K107" s="11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7" customFormat="1" ht="12" customHeight="1">
      <c r="A108" s="3"/>
      <c r="B108" s="22"/>
      <c r="C108" s="46"/>
      <c r="D108" s="50"/>
      <c r="E108" s="50"/>
      <c r="F108" s="49"/>
      <c r="G108" s="44"/>
      <c r="H108" s="50"/>
      <c r="I108" s="45"/>
      <c r="J108" s="83"/>
      <c r="K108" s="11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7" customFormat="1" ht="12" customHeight="1">
      <c r="A109" s="24"/>
      <c r="B109" s="49"/>
      <c r="C109" s="50"/>
      <c r="D109" s="46"/>
      <c r="E109" s="47"/>
      <c r="F109" s="41"/>
      <c r="G109" s="50"/>
      <c r="H109" s="44"/>
      <c r="I109" s="50"/>
      <c r="J109" s="98"/>
      <c r="K109" s="11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7" customFormat="1" ht="12" customHeight="1">
      <c r="A110" s="43"/>
      <c r="B110" s="49"/>
      <c r="C110" s="50"/>
      <c r="D110" s="46"/>
      <c r="E110" s="47"/>
      <c r="F110" s="41"/>
      <c r="G110" s="50"/>
      <c r="H110" s="44"/>
      <c r="I110" s="50"/>
      <c r="J110" s="98"/>
      <c r="K110" s="11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2:28" s="7" customFormat="1" ht="12" customHeight="1">
      <c r="B111" s="22"/>
      <c r="C111" s="46"/>
      <c r="D111" s="50"/>
      <c r="E111" s="50"/>
      <c r="F111" s="49"/>
      <c r="G111" s="44"/>
      <c r="H111" s="50"/>
      <c r="I111" s="45"/>
      <c r="J111" s="83"/>
      <c r="K111" s="11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s="7" customFormat="1" ht="12" customHeight="1">
      <c r="A112" s="12"/>
      <c r="B112" s="22"/>
      <c r="C112" s="46"/>
      <c r="D112" s="50"/>
      <c r="E112" s="50"/>
      <c r="F112" s="49"/>
      <c r="G112" s="44"/>
      <c r="H112" s="50"/>
      <c r="I112" s="45"/>
      <c r="J112" s="83"/>
      <c r="K112" s="11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7" customFormat="1" ht="12" customHeight="1">
      <c r="A113" s="24"/>
      <c r="B113" s="94"/>
      <c r="C113" s="88"/>
      <c r="D113" s="30"/>
      <c r="E113" s="88"/>
      <c r="F113" s="30"/>
      <c r="G113" s="30"/>
      <c r="H113" s="94"/>
      <c r="I113" s="88"/>
      <c r="J113" s="88"/>
      <c r="K113" s="88"/>
      <c r="L113" s="95"/>
      <c r="M113" s="3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7" customFormat="1" ht="12" customHeight="1">
      <c r="A114" s="9"/>
      <c r="B114" s="96"/>
      <c r="C114" s="88"/>
      <c r="D114" s="97"/>
      <c r="E114" s="88"/>
      <c r="F114" s="98"/>
      <c r="G114" s="98"/>
      <c r="H114" s="99"/>
      <c r="I114" s="88"/>
      <c r="J114" s="88"/>
      <c r="K114" s="88"/>
      <c r="L114" s="98"/>
      <c r="M114" s="83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2:28" s="7" customFormat="1" ht="12" customHeight="1">
      <c r="B115" s="5"/>
      <c r="C115" s="88"/>
      <c r="D115" s="80"/>
      <c r="E115" s="88"/>
      <c r="F115" s="80"/>
      <c r="G115" s="92"/>
      <c r="H115" s="5"/>
      <c r="I115" s="88"/>
      <c r="J115" s="88"/>
      <c r="K115" s="88"/>
      <c r="L115" s="80"/>
      <c r="M115" s="8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s="7" customFormat="1" ht="12" customHeight="1">
      <c r="A116" s="3"/>
      <c r="B116" s="5"/>
      <c r="C116" s="88"/>
      <c r="D116" s="80"/>
      <c r="E116" s="88"/>
      <c r="F116" s="80"/>
      <c r="G116" s="92"/>
      <c r="H116" s="5"/>
      <c r="I116" s="88"/>
      <c r="J116" s="88"/>
      <c r="K116" s="88"/>
      <c r="L116" s="80"/>
      <c r="M116" s="8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2:28" ht="12" customHeight="1">
      <c r="B117" s="5"/>
      <c r="C117" s="75"/>
      <c r="D117" s="80"/>
      <c r="E117" s="75"/>
      <c r="F117" s="80"/>
      <c r="G117" s="92"/>
      <c r="H117" s="5"/>
      <c r="I117" s="75"/>
      <c r="J117" s="75"/>
      <c r="K117" s="84"/>
      <c r="L117" s="80"/>
      <c r="M117" s="8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5"/>
      <c r="D118" s="80"/>
      <c r="E118" s="75"/>
      <c r="F118" s="80"/>
      <c r="G118" s="92"/>
      <c r="H118" s="5"/>
      <c r="I118" s="75"/>
      <c r="J118" s="75"/>
      <c r="K118" s="84"/>
      <c r="L118" s="80"/>
      <c r="M118" s="8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5"/>
      <c r="D119" s="80"/>
      <c r="E119" s="75"/>
      <c r="F119" s="80"/>
      <c r="G119" s="92"/>
      <c r="H119" s="5"/>
      <c r="I119" s="75"/>
      <c r="J119" s="75"/>
      <c r="K119" s="84"/>
      <c r="L119" s="80"/>
      <c r="M119" s="8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85"/>
      <c r="C120" s="75"/>
      <c r="D120" s="80"/>
      <c r="E120" s="75"/>
      <c r="F120" s="80"/>
      <c r="G120" s="92"/>
      <c r="H120" s="5"/>
      <c r="I120" s="75"/>
      <c r="J120" s="75"/>
      <c r="K120" s="84"/>
      <c r="L120" s="80"/>
      <c r="M120" s="8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2"/>
      <c r="B121" s="5"/>
      <c r="C121" s="75"/>
      <c r="D121" s="80"/>
      <c r="E121" s="75"/>
      <c r="F121" s="80"/>
      <c r="G121" s="92"/>
      <c r="H121" s="5"/>
      <c r="I121" s="75"/>
      <c r="J121" s="75"/>
      <c r="K121" s="84"/>
      <c r="L121" s="80"/>
      <c r="M121" s="8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11"/>
      <c r="B122" s="85"/>
      <c r="C122" s="75"/>
      <c r="D122" s="80"/>
      <c r="E122" s="75"/>
      <c r="F122" s="80"/>
      <c r="G122" s="92"/>
      <c r="H122" s="5"/>
      <c r="I122" s="75"/>
      <c r="J122" s="75"/>
      <c r="K122" s="84"/>
      <c r="L122" s="80"/>
      <c r="M122" s="8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12"/>
      <c r="B123" s="5"/>
      <c r="C123" s="75"/>
      <c r="D123" s="80"/>
      <c r="E123" s="75"/>
      <c r="F123" s="80"/>
      <c r="G123" s="92"/>
      <c r="H123" s="5"/>
      <c r="I123" s="75"/>
      <c r="J123" s="75"/>
      <c r="K123" s="84"/>
      <c r="L123" s="80"/>
      <c r="M123" s="8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11"/>
      <c r="B124" s="87"/>
      <c r="C124" s="75"/>
      <c r="D124" s="91"/>
      <c r="E124" s="75"/>
      <c r="F124" s="91"/>
      <c r="G124" s="93"/>
      <c r="H124" s="87"/>
      <c r="I124" s="75"/>
      <c r="J124" s="75"/>
      <c r="K124" s="84"/>
      <c r="L124" s="91"/>
      <c r="M124" s="9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12"/>
      <c r="B125" s="5"/>
      <c r="C125" s="75"/>
      <c r="D125" s="80"/>
      <c r="E125" s="75"/>
      <c r="F125" s="80"/>
      <c r="G125" s="92"/>
      <c r="H125" s="5"/>
      <c r="I125" s="75"/>
      <c r="J125" s="75"/>
      <c r="K125" s="84"/>
      <c r="L125" s="80"/>
      <c r="M125" s="8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" customHeight="1">
      <c r="B126" s="5"/>
      <c r="C126" s="75"/>
      <c r="D126" s="80"/>
      <c r="E126" s="75"/>
      <c r="F126" s="80"/>
      <c r="G126" s="92"/>
      <c r="H126" s="5"/>
      <c r="I126" s="75"/>
      <c r="J126" s="75"/>
      <c r="K126" s="84"/>
      <c r="L126" s="80"/>
      <c r="M126" s="8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2" customHeight="1">
      <c r="B127" s="5"/>
      <c r="C127" s="80"/>
      <c r="D127" s="80"/>
      <c r="E127" s="75"/>
      <c r="F127" s="92"/>
      <c r="G127" s="5"/>
      <c r="H127" s="80"/>
      <c r="I127" s="75"/>
      <c r="J127" s="75"/>
      <c r="K127" s="84"/>
      <c r="L127" s="80"/>
      <c r="M127" s="10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2" customHeight="1">
      <c r="B128" s="5"/>
      <c r="C128" s="80"/>
      <c r="D128" s="80"/>
      <c r="E128" s="75"/>
      <c r="F128" s="92"/>
      <c r="G128" s="5"/>
      <c r="H128" s="80"/>
      <c r="I128" s="75"/>
      <c r="J128" s="75"/>
      <c r="K128" s="84"/>
      <c r="L128" s="80"/>
      <c r="M128" s="10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2" customHeight="1">
      <c r="B129" s="5"/>
      <c r="C129" s="75"/>
      <c r="D129" s="80"/>
      <c r="E129" s="75"/>
      <c r="F129" s="80"/>
      <c r="G129" s="92"/>
      <c r="H129" s="5"/>
      <c r="I129" s="75"/>
      <c r="J129" s="75"/>
      <c r="K129" s="84"/>
      <c r="L129" s="80"/>
      <c r="M129" s="8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11"/>
      <c r="B130" s="101"/>
      <c r="C130" s="75"/>
      <c r="D130" s="102"/>
      <c r="E130" s="75"/>
      <c r="F130" s="102"/>
      <c r="G130" s="102"/>
      <c r="H130" s="101"/>
      <c r="I130" s="75"/>
      <c r="J130" s="75"/>
      <c r="K130" s="84"/>
      <c r="L130" s="102"/>
      <c r="M130" s="10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13"/>
      <c r="B131" s="5"/>
      <c r="C131" s="75"/>
      <c r="D131" s="80"/>
      <c r="E131" s="75"/>
      <c r="F131" s="80"/>
      <c r="G131" s="92"/>
      <c r="H131" s="5"/>
      <c r="I131" s="75"/>
      <c r="J131" s="75"/>
      <c r="K131" s="84"/>
      <c r="L131" s="80"/>
      <c r="M131" s="8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5"/>
      <c r="C132" s="75"/>
      <c r="D132" s="80"/>
      <c r="E132" s="75"/>
      <c r="F132" s="80"/>
      <c r="G132" s="92"/>
      <c r="H132" s="5"/>
      <c r="I132" s="75"/>
      <c r="J132" s="75"/>
      <c r="K132" s="84"/>
      <c r="L132" s="80"/>
      <c r="M132" s="8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88"/>
      <c r="C133" s="75"/>
      <c r="D133" s="88"/>
      <c r="E133" s="88"/>
      <c r="F133" s="88"/>
      <c r="G133" s="88"/>
      <c r="H133" s="88"/>
      <c r="I133" s="75"/>
      <c r="J133" s="75"/>
      <c r="K133" s="84"/>
      <c r="L133" s="88"/>
      <c r="M133" s="10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88"/>
      <c r="C134" s="75"/>
      <c r="D134" s="88"/>
      <c r="E134" s="88"/>
      <c r="F134" s="88"/>
      <c r="G134" s="88"/>
      <c r="H134" s="88"/>
      <c r="I134" s="75"/>
      <c r="J134" s="75"/>
      <c r="K134" s="84"/>
      <c r="L134" s="88"/>
      <c r="M134" s="10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103"/>
      <c r="C135" s="75"/>
      <c r="D135" s="103"/>
      <c r="E135" s="103"/>
      <c r="F135" s="103"/>
      <c r="G135" s="103"/>
      <c r="H135" s="103"/>
      <c r="I135" s="75"/>
      <c r="J135" s="75"/>
      <c r="K135" s="84"/>
      <c r="L135" s="103"/>
      <c r="M135" s="10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89"/>
      <c r="C136" s="75"/>
      <c r="D136" s="90"/>
      <c r="E136" s="75"/>
      <c r="F136" s="90"/>
      <c r="G136" s="92"/>
      <c r="H136" s="89"/>
      <c r="I136" s="75"/>
      <c r="J136" s="75"/>
      <c r="K136" s="84"/>
      <c r="L136" s="90"/>
      <c r="M136" s="9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100"/>
      <c r="C137" s="104"/>
      <c r="D137" s="104"/>
      <c r="E137" s="104"/>
      <c r="F137" s="100"/>
      <c r="G137" s="104"/>
      <c r="H137" s="100"/>
      <c r="I137" s="104"/>
      <c r="J137" s="104"/>
      <c r="K137" s="100"/>
      <c r="L137" s="100"/>
      <c r="M137" s="10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100"/>
      <c r="C138" s="104"/>
      <c r="D138" s="104"/>
      <c r="E138" s="104"/>
      <c r="F138" s="100"/>
      <c r="G138" s="104"/>
      <c r="H138" s="100"/>
      <c r="I138" s="104"/>
      <c r="J138" s="104"/>
      <c r="K138" s="100"/>
      <c r="L138" s="100"/>
      <c r="M138" s="10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" customHeight="1">
      <c r="A139" s="2"/>
      <c r="B139" s="100"/>
      <c r="C139" s="104"/>
      <c r="D139" s="104"/>
      <c r="E139" s="104"/>
      <c r="F139" s="100"/>
      <c r="G139" s="104"/>
      <c r="H139" s="100"/>
      <c r="I139" s="104"/>
      <c r="J139" s="104"/>
      <c r="K139" s="100"/>
      <c r="L139" s="100"/>
      <c r="M139" s="10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" customHeight="1">
      <c r="A140" s="2"/>
      <c r="B140" s="100"/>
      <c r="C140" s="104"/>
      <c r="D140" s="104"/>
      <c r="E140" s="104"/>
      <c r="F140" s="100"/>
      <c r="G140" s="104"/>
      <c r="H140" s="100"/>
      <c r="I140" s="104"/>
      <c r="J140" s="104"/>
      <c r="K140" s="100"/>
      <c r="L140" s="100"/>
      <c r="M140" s="10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" customHeight="1">
      <c r="A141" s="2"/>
      <c r="B141" s="100"/>
      <c r="C141" s="104"/>
      <c r="D141" s="104"/>
      <c r="E141" s="104"/>
      <c r="F141" s="100"/>
      <c r="G141" s="104"/>
      <c r="H141" s="100"/>
      <c r="I141" s="104"/>
      <c r="J141" s="104"/>
      <c r="K141" s="100"/>
      <c r="L141" s="100"/>
      <c r="M141" s="10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" customHeight="1">
      <c r="A142" s="2"/>
      <c r="B142" s="100"/>
      <c r="C142" s="104"/>
      <c r="D142" s="104"/>
      <c r="E142" s="104"/>
      <c r="F142" s="100"/>
      <c r="G142" s="104"/>
      <c r="H142" s="100"/>
      <c r="I142" s="104"/>
      <c r="J142" s="104"/>
      <c r="K142" s="100"/>
      <c r="L142" s="100"/>
      <c r="M142" s="10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" customHeight="1">
      <c r="A143" s="2"/>
      <c r="B143" s="100"/>
      <c r="C143" s="104"/>
      <c r="D143" s="104"/>
      <c r="E143" s="104"/>
      <c r="F143" s="100"/>
      <c r="G143" s="104"/>
      <c r="H143" s="100"/>
      <c r="I143" s="104"/>
      <c r="J143" s="104"/>
      <c r="K143" s="100"/>
      <c r="L143" s="100"/>
      <c r="M143" s="10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100"/>
      <c r="C144" s="104"/>
      <c r="D144" s="104"/>
      <c r="E144" s="104"/>
      <c r="F144" s="100"/>
      <c r="G144" s="104"/>
      <c r="H144" s="100"/>
      <c r="I144" s="104"/>
      <c r="J144" s="104"/>
      <c r="K144" s="100"/>
      <c r="L144" s="100"/>
      <c r="M144" s="10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100"/>
      <c r="C145" s="104"/>
      <c r="D145" s="104"/>
      <c r="E145" s="104"/>
      <c r="F145" s="100"/>
      <c r="G145" s="104"/>
      <c r="H145" s="100"/>
      <c r="I145" s="104"/>
      <c r="J145" s="104"/>
      <c r="K145" s="100"/>
      <c r="L145" s="100"/>
      <c r="M145" s="10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100"/>
      <c r="C146" s="104"/>
      <c r="D146" s="104"/>
      <c r="E146" s="104"/>
      <c r="F146" s="100"/>
      <c r="G146" s="104"/>
      <c r="H146" s="100"/>
      <c r="I146" s="104"/>
      <c r="J146" s="104"/>
      <c r="K146" s="100"/>
      <c r="L146" s="100"/>
      <c r="M146" s="10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100"/>
      <c r="C147" s="104"/>
      <c r="D147" s="104"/>
      <c r="E147" s="104"/>
      <c r="F147" s="100"/>
      <c r="G147" s="104"/>
      <c r="H147" s="100"/>
      <c r="I147" s="104"/>
      <c r="J147" s="104"/>
      <c r="K147" s="100"/>
      <c r="L147" s="100"/>
      <c r="M147" s="10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100"/>
      <c r="C148" s="104"/>
      <c r="D148" s="104"/>
      <c r="E148" s="104"/>
      <c r="F148" s="100"/>
      <c r="G148" s="104"/>
      <c r="H148" s="100"/>
      <c r="I148" s="104"/>
      <c r="J148" s="104"/>
      <c r="K148" s="100"/>
      <c r="L148" s="100"/>
      <c r="M148" s="10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13" ht="12" customHeight="1">
      <c r="A149" s="2"/>
      <c r="B149" s="100"/>
      <c r="C149" s="104"/>
      <c r="D149" s="104"/>
      <c r="E149" s="104"/>
      <c r="F149" s="100"/>
      <c r="G149" s="104"/>
      <c r="H149" s="100"/>
      <c r="I149" s="104"/>
      <c r="J149" s="104"/>
      <c r="K149" s="84"/>
      <c r="L149" s="84"/>
      <c r="M149" s="84"/>
    </row>
    <row r="150" spans="1:10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</row>
    <row r="151" spans="1:10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</row>
    <row r="152" spans="1:10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" customHeight="1">
      <c r="A215" s="2"/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" customHeight="1">
      <c r="A216" s="2"/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" customHeight="1">
      <c r="A217" s="2"/>
      <c r="B217" s="2"/>
      <c r="C217" s="6"/>
      <c r="D217" s="6"/>
      <c r="E217" s="6"/>
      <c r="F217" s="2"/>
      <c r="G217" s="6"/>
      <c r="H217" s="2"/>
      <c r="I217" s="6"/>
      <c r="J217" s="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" customHeight="1">
      <c r="A218" s="2"/>
      <c r="B218" s="2"/>
      <c r="C218" s="6"/>
      <c r="D218" s="6"/>
      <c r="E218" s="6"/>
      <c r="F218" s="2"/>
      <c r="G218" s="6"/>
      <c r="H218" s="2"/>
      <c r="I218" s="6"/>
      <c r="J218" s="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" customHeight="1">
      <c r="A219" s="2"/>
      <c r="B219" s="2"/>
      <c r="C219" s="6"/>
      <c r="D219" s="6"/>
      <c r="E219" s="6"/>
      <c r="F219" s="2"/>
      <c r="G219" s="6"/>
      <c r="H219" s="2"/>
      <c r="I219" s="6"/>
      <c r="J219" s="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" customHeight="1">
      <c r="A220" s="2"/>
      <c r="B220" s="2"/>
      <c r="C220" s="6"/>
      <c r="D220" s="6"/>
      <c r="E220" s="6"/>
      <c r="F220" s="2"/>
      <c r="G220" s="6"/>
      <c r="H220" s="2"/>
      <c r="I220" s="6"/>
      <c r="J220" s="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" customHeight="1">
      <c r="A221" s="2"/>
      <c r="B221" s="2"/>
      <c r="C221" s="6"/>
      <c r="D221" s="6"/>
      <c r="E221" s="6"/>
      <c r="F221" s="2"/>
      <c r="G221" s="6"/>
      <c r="H221" s="2"/>
      <c r="I221" s="6"/>
      <c r="J221" s="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" customHeight="1">
      <c r="A222" s="2"/>
      <c r="B222" s="2"/>
      <c r="C222" s="6"/>
      <c r="D222" s="6"/>
      <c r="E222" s="6"/>
      <c r="F222" s="2"/>
      <c r="G222" s="6"/>
      <c r="H222" s="2"/>
      <c r="I222" s="6"/>
      <c r="J222" s="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" customHeight="1">
      <c r="A223" s="2"/>
      <c r="B223" s="2"/>
      <c r="C223" s="6"/>
      <c r="D223" s="6"/>
      <c r="E223" s="6"/>
      <c r="F223" s="2"/>
      <c r="G223" s="6"/>
      <c r="H223" s="2"/>
      <c r="I223" s="6"/>
      <c r="J223" s="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" customHeight="1">
      <c r="A224" s="2"/>
      <c r="B224" s="2"/>
      <c r="C224" s="6"/>
      <c r="D224" s="6"/>
      <c r="E224" s="6"/>
      <c r="F224" s="2"/>
      <c r="G224" s="6"/>
      <c r="H224" s="2"/>
      <c r="I224" s="6"/>
      <c r="J224" s="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3.5">
      <c r="B225" s="2"/>
      <c r="C225" s="6"/>
      <c r="D225" s="6"/>
      <c r="E225" s="6"/>
      <c r="F225" s="2"/>
      <c r="G225" s="6"/>
      <c r="H225" s="2"/>
      <c r="I225" s="6"/>
      <c r="J225" s="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ht="13.5">
      <c r="B226" s="2"/>
      <c r="C226" s="6"/>
      <c r="D226" s="6"/>
      <c r="E226" s="6"/>
      <c r="F226" s="2"/>
      <c r="G226" s="6"/>
      <c r="H226" s="2"/>
      <c r="I226" s="6"/>
      <c r="J226" s="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ht="13.5">
      <c r="B227" s="2"/>
      <c r="C227" s="6"/>
      <c r="D227" s="6"/>
      <c r="G227" s="6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4:28" ht="13.5">
      <c r="D228" s="6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8:28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1:28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1:28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1:28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1:28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1:28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1:28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1:28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1:28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1:28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1:28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2021-04-27T15:15:13Z</cp:lastPrinted>
  <dcterms:created xsi:type="dcterms:W3CDTF">2006-07-26T08:06:14Z</dcterms:created>
  <dcterms:modified xsi:type="dcterms:W3CDTF">2021-04-27T16:54:12Z</dcterms:modified>
  <cp:category/>
  <cp:version/>
  <cp:contentType/>
  <cp:contentStatus/>
</cp:coreProperties>
</file>