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881" windowWidth="15600" windowHeight="11640" tabRatio="938" activeTab="0"/>
  </bookViews>
  <sheets>
    <sheet name="Februar 2019 " sheetId="1" r:id="rId1"/>
  </sheets>
  <definedNames>
    <definedName name="_xlnm.Print_Area" localSheetId="0">'Februar 2019 '!$A$1:$I$120</definedName>
  </definedNames>
  <calcPr fullCalcOnLoad="1"/>
</workbook>
</file>

<file path=xl/sharedStrings.xml><?xml version="1.0" encoding="utf-8"?>
<sst xmlns="http://schemas.openxmlformats.org/spreadsheetml/2006/main" count="82" uniqueCount="60">
  <si>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</si>
  <si>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</si>
  <si>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</si>
  <si>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</si>
  <si>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</si>
  <si>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</si>
  <si>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</si>
  <si>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</si>
  <si>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</si>
  <si>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</si>
  <si>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</si>
  <si>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</si>
  <si>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</si>
  <si>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</si>
  <si>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</si>
  <si>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</si>
  <si>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</si>
  <si>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</si>
  <si>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</si>
  <si>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</si>
  <si>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</si>
  <si>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</si>
  <si>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</si>
  <si>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</si>
  <si>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</si>
  <si>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</si>
  <si>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</si>
  <si>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</si>
  <si>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</si>
  <si>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</si>
  <si>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</si>
  <si>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</si>
  <si>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</si>
  <si>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</si>
  <si>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</si>
  <si>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</si>
  <si>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</si>
  <si>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</si>
  <si>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</si>
  <si>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</si>
  <si>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</si>
  <si>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</si>
  <si>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</si>
  <si>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</si>
  <si>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</si>
  <si>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</si>
  <si>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</si>
  <si>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Srbija</t>
  </si>
  <si>
    <t xml:space="preserve">    Serbia</t>
  </si>
  <si>
    <t xml:space="preserve">   Austrija </t>
  </si>
  <si>
    <t xml:space="preserve">   Austria </t>
  </si>
  <si>
    <r>
      <t xml:space="preserve">    </t>
    </r>
    <r>
      <rPr>
        <i/>
        <sz val="9"/>
        <rFont val="Arial Narrow"/>
        <family val="2"/>
      </rPr>
      <t xml:space="preserve">Slovenia </t>
    </r>
  </si>
  <si>
    <t>II 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</si>
  <si>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    2019</t>
    </r>
    <r>
      <rPr>
        <b/>
        <sz val="9"/>
        <color indexed="8"/>
        <rFont val="Arial Narrow"/>
        <family val="2"/>
      </rPr>
      <t xml:space="preserve">
 I  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</si>
  <si>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    2019</t>
    </r>
    <r>
      <rPr>
        <b/>
        <sz val="9"/>
        <color indexed="8"/>
        <rFont val="Arial Narrow"/>
        <family val="2"/>
      </rPr>
      <t xml:space="preserve">
 II    2018</t>
    </r>
  </si>
  <si>
    <t xml:space="preserve">     NR Kina</t>
  </si>
  <si>
    <t xml:space="preserve">   Ujedinjeno Kraljevstvo</t>
  </si>
  <si>
    <t xml:space="preserve">   United Kingdom</t>
  </si>
  <si>
    <t xml:space="preserve">   United States </t>
  </si>
  <si>
    <t xml:space="preserve">   SAD 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</si>
</sst>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9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i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9" fillId="0" borderId="0" xfId="60" applyNumberFormat="1" applyFont="1">
      <alignment/>
      <protection/>
    </xf>
    <xf numFmtId="3" fontId="60" fillId="0" borderId="0" xfId="0" applyNumberFormat="1" applyFont="1" applyBorder="1" applyAlignment="1">
      <alignment/>
    </xf>
    <xf numFmtId="187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59" fillId="0" borderId="0" xfId="60" applyNumberFormat="1" applyFont="1" applyFill="1" applyBorder="1" applyAlignment="1">
      <alignment horizontal="right"/>
      <protection/>
    </xf>
    <xf numFmtId="187" fontId="59" fillId="0" borderId="0" xfId="60" applyNumberFormat="1" applyFont="1" applyFill="1" applyBorder="1" applyAlignment="1">
      <alignment horizontal="right"/>
      <protection/>
    </xf>
    <xf numFmtId="3" fontId="59" fillId="0" borderId="0" xfId="0" applyNumberFormat="1" applyFont="1" applyAlignment="1">
      <alignment/>
    </xf>
    <xf numFmtId="186" fontId="59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9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9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0" fillId="0" borderId="0" xfId="0" applyNumberFormat="1" applyFont="1" applyFill="1" applyAlignment="1">
      <alignment horizontal="right"/>
    </xf>
    <xf numFmtId="187" fontId="60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87" fontId="60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187" fontId="67" fillId="0" borderId="0" xfId="60" applyNumberFormat="1" applyFont="1" applyFill="1" applyBorder="1">
      <alignment/>
      <protection/>
    </xf>
    <xf numFmtId="187" fontId="67" fillId="0" borderId="0" xfId="0" applyNumberFormat="1" applyFont="1" applyFill="1" applyBorder="1" applyAlignment="1">
      <alignment/>
    </xf>
    <xf numFmtId="3" fontId="60" fillId="0" borderId="0" xfId="0" applyNumberFormat="1" applyFont="1" applyBorder="1" applyAlignment="1">
      <alignment horizontal="right"/>
    </xf>
    <xf numFmtId="186" fontId="60" fillId="0" borderId="0" xfId="0" applyNumberFormat="1" applyFont="1" applyBorder="1" applyAlignment="1">
      <alignment horizontal="right"/>
    </xf>
    <xf numFmtId="187" fontId="6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0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3" fontId="60" fillId="0" borderId="0" xfId="0" applyNumberFormat="1" applyFont="1" applyAlignment="1">
      <alignment/>
    </xf>
    <xf numFmtId="187" fontId="60" fillId="0" borderId="0" xfId="0" applyNumberFormat="1" applyFont="1" applyAlignment="1">
      <alignment/>
    </xf>
    <xf numFmtId="3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60" fillId="0" borderId="0" xfId="0" applyNumberFormat="1" applyFont="1" applyAlignment="1">
      <alignment/>
    </xf>
    <xf numFmtId="187" fontId="68" fillId="0" borderId="0" xfId="60" applyNumberFormat="1" applyFont="1" applyFill="1" applyBorder="1">
      <alignment/>
      <protection/>
    </xf>
    <xf numFmtId="3" fontId="60" fillId="0" borderId="0" xfId="60" applyNumberFormat="1" applyFont="1" applyFill="1" applyBorder="1">
      <alignment/>
      <protection/>
    </xf>
    <xf numFmtId="3" fontId="18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114">
      <selection activeCell="B51" sqref="B51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97" t="s">
        <v>23</v>
      </c>
      <c r="B4" s="197"/>
      <c r="C4" s="197"/>
      <c r="D4" s="197"/>
      <c r="E4" s="197"/>
      <c r="F4" s="197"/>
      <c r="G4" s="197"/>
      <c r="H4" s="197"/>
      <c r="I4" s="197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98" t="s">
        <v>24</v>
      </c>
      <c r="B5" s="198"/>
      <c r="C5" s="198"/>
      <c r="D5" s="198"/>
      <c r="E5" s="198"/>
      <c r="F5" s="198"/>
      <c r="G5" s="198"/>
      <c r="H5" s="198"/>
      <c r="I5" s="198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91" t="s">
        <v>30</v>
      </c>
      <c r="C8" s="192"/>
      <c r="D8" s="192"/>
      <c r="E8" s="193"/>
      <c r="F8" s="191" t="s">
        <v>31</v>
      </c>
      <c r="G8" s="192"/>
      <c r="H8" s="192"/>
      <c r="I8" s="193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94"/>
      <c r="C9" s="195"/>
      <c r="D9" s="195"/>
      <c r="E9" s="196"/>
      <c r="F9" s="194"/>
      <c r="G9" s="195"/>
      <c r="H9" s="195"/>
      <c r="I9" s="196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4" t="s">
        <v>52</v>
      </c>
      <c r="C10" s="175" t="s">
        <v>53</v>
      </c>
      <c r="D10" s="175" t="s">
        <v>54</v>
      </c>
      <c r="E10" s="175" t="s">
        <v>19</v>
      </c>
      <c r="F10" s="154" t="s">
        <v>52</v>
      </c>
      <c r="G10" s="175" t="s">
        <v>53</v>
      </c>
      <c r="H10" s="175" t="s">
        <v>54</v>
      </c>
      <c r="I10" s="175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47446</v>
      </c>
      <c r="C13" s="152">
        <v>108.7</v>
      </c>
      <c r="D13" s="78">
        <v>123.8</v>
      </c>
      <c r="E13" s="79">
        <v>100</v>
      </c>
      <c r="F13" s="80">
        <v>97340</v>
      </c>
      <c r="G13" s="78">
        <v>111.2</v>
      </c>
      <c r="H13" s="78">
        <v>132.7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3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153"/>
      <c r="D15" s="82"/>
      <c r="E15" s="87"/>
      <c r="F15" s="84"/>
      <c r="G15" s="88"/>
      <c r="H15" s="88"/>
      <c r="I15" s="87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16661</v>
      </c>
      <c r="C16" s="132">
        <v>108.2</v>
      </c>
      <c r="D16" s="131">
        <v>111</v>
      </c>
      <c r="E16" s="87">
        <v>35.1</v>
      </c>
      <c r="F16" s="84">
        <v>30016</v>
      </c>
      <c r="G16" s="131">
        <v>108.6</v>
      </c>
      <c r="H16" s="132">
        <v>114.1</v>
      </c>
      <c r="I16" s="132">
        <v>30.8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42</v>
      </c>
      <c r="B18" s="158">
        <v>30785</v>
      </c>
      <c r="C18" s="87">
        <v>109</v>
      </c>
      <c r="D18" s="88">
        <v>132.1</v>
      </c>
      <c r="E18" s="93">
        <v>64.9</v>
      </c>
      <c r="F18" s="158">
        <v>67324</v>
      </c>
      <c r="G18" s="94">
        <v>112.4</v>
      </c>
      <c r="H18" s="87">
        <v>143.1</v>
      </c>
      <c r="I18" s="88">
        <v>69.2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6">
        <f>SUM(B16:B18)</f>
        <v>47446</v>
      </c>
      <c r="C19" s="148"/>
      <c r="D19" s="147"/>
      <c r="E19" s="148">
        <f>SUM(E16:E18)</f>
        <v>100</v>
      </c>
      <c r="F19" s="146">
        <f>SUM(F16:F18)</f>
        <v>97340</v>
      </c>
      <c r="G19" s="147"/>
      <c r="H19" s="148"/>
      <c r="I19" s="148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99" t="s">
        <v>25</v>
      </c>
      <c r="B25" s="199"/>
      <c r="C25" s="199"/>
      <c r="D25" s="199"/>
      <c r="E25" s="199"/>
      <c r="F25" s="199"/>
      <c r="G25" s="199"/>
      <c r="H25" s="199"/>
      <c r="I25" s="199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00" t="s">
        <v>26</v>
      </c>
      <c r="B26" s="200"/>
      <c r="C26" s="200"/>
      <c r="D26" s="200"/>
      <c r="E26" s="200"/>
      <c r="F26" s="200"/>
      <c r="G26" s="200"/>
      <c r="H26" s="200"/>
      <c r="I26" s="200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91" t="s">
        <v>30</v>
      </c>
      <c r="C30" s="192"/>
      <c r="D30" s="192"/>
      <c r="E30" s="193"/>
      <c r="F30" s="191" t="s">
        <v>31</v>
      </c>
      <c r="G30" s="192"/>
      <c r="H30" s="192"/>
      <c r="I30" s="193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94"/>
      <c r="C31" s="195"/>
      <c r="D31" s="195"/>
      <c r="E31" s="196"/>
      <c r="F31" s="194"/>
      <c r="G31" s="195"/>
      <c r="H31" s="195"/>
      <c r="I31" s="196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4" t="s">
        <v>52</v>
      </c>
      <c r="C32" s="175" t="s">
        <v>53</v>
      </c>
      <c r="D32" s="175" t="s">
        <v>54</v>
      </c>
      <c r="E32" s="175" t="s">
        <v>19</v>
      </c>
      <c r="F32" s="154" t="s">
        <v>52</v>
      </c>
      <c r="G32" s="175" t="s">
        <v>53</v>
      </c>
      <c r="H32" s="175" t="s">
        <v>54</v>
      </c>
      <c r="I32" s="175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47446</v>
      </c>
      <c r="C35" s="152">
        <v>108.7</v>
      </c>
      <c r="D35" s="78">
        <v>123.8</v>
      </c>
      <c r="E35" s="79">
        <v>100</v>
      </c>
      <c r="F35" s="80">
        <v>97340</v>
      </c>
      <c r="G35" s="78">
        <v>111.2</v>
      </c>
      <c r="H35" s="78">
        <v>132.7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5"/>
      <c r="G37" s="89"/>
      <c r="H37" s="41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45279</v>
      </c>
      <c r="C38" s="89">
        <v>109.5</v>
      </c>
      <c r="D38" s="13">
        <v>127.8</v>
      </c>
      <c r="E38" s="97">
        <v>95.4</v>
      </c>
      <c r="F38" s="3">
        <v>92696</v>
      </c>
      <c r="G38" s="89">
        <v>113.1</v>
      </c>
      <c r="H38" s="89">
        <v>139.9</v>
      </c>
      <c r="I38" s="97">
        <v>95.2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1975</v>
      </c>
      <c r="C41" s="104">
        <v>100.8</v>
      </c>
      <c r="D41" s="89">
        <v>91.9</v>
      </c>
      <c r="E41" s="97">
        <v>4.2</v>
      </c>
      <c r="F41" s="102">
        <v>4311</v>
      </c>
      <c r="G41" s="13">
        <v>89.4</v>
      </c>
      <c r="H41" s="104">
        <v>86</v>
      </c>
      <c r="I41" s="97">
        <v>4.4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41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32</v>
      </c>
      <c r="C44" s="106">
        <v>18.3</v>
      </c>
      <c r="D44" s="106">
        <v>56.1</v>
      </c>
      <c r="E44" s="98">
        <v>0.1</v>
      </c>
      <c r="F44" s="102">
        <v>62</v>
      </c>
      <c r="G44" s="89">
        <v>14</v>
      </c>
      <c r="H44" s="104">
        <v>50</v>
      </c>
      <c r="I44" s="98">
        <v>0.1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160</v>
      </c>
      <c r="C47" s="41">
        <v>98.2</v>
      </c>
      <c r="D47" s="41">
        <v>23.3</v>
      </c>
      <c r="E47" s="97">
        <v>0.3</v>
      </c>
      <c r="F47" s="102">
        <v>271</v>
      </c>
      <c r="G47" s="89">
        <v>93.4</v>
      </c>
      <c r="H47" s="106">
        <v>14</v>
      </c>
      <c r="I47" s="97">
        <v>0.3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67">
        <f>SUM(B38:B47)</f>
        <v>47446</v>
      </c>
      <c r="C48" s="167"/>
      <c r="D48" s="167"/>
      <c r="E48" s="168">
        <f>SUM(E38:E47)</f>
        <v>100</v>
      </c>
      <c r="F48" s="167">
        <f>SUM(F38:F47)</f>
        <v>97340</v>
      </c>
      <c r="G48" s="167"/>
      <c r="H48" s="167"/>
      <c r="I48" s="168">
        <f>SUM(I38:I47)</f>
        <v>100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83" t="s">
        <v>21</v>
      </c>
      <c r="B62" s="183"/>
      <c r="C62" s="183"/>
      <c r="D62" s="183"/>
      <c r="E62" s="183"/>
      <c r="F62" s="183"/>
      <c r="G62" s="183"/>
      <c r="H62" s="183"/>
      <c r="I62" s="183"/>
      <c r="J62" s="171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4" t="s">
        <v>22</v>
      </c>
      <c r="B63" s="184"/>
      <c r="C63" s="184"/>
      <c r="D63" s="184"/>
      <c r="E63" s="184"/>
      <c r="F63" s="184"/>
      <c r="G63" s="184"/>
      <c r="H63" s="184"/>
      <c r="I63" s="184"/>
      <c r="J63" s="171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72"/>
      <c r="B65" s="185" t="s">
        <v>44</v>
      </c>
      <c r="C65" s="186"/>
      <c r="D65" s="186"/>
      <c r="E65" s="187"/>
      <c r="F65" s="185" t="s">
        <v>45</v>
      </c>
      <c r="G65" s="186"/>
      <c r="H65" s="186"/>
      <c r="I65" s="187"/>
      <c r="J65" s="171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73"/>
      <c r="B66" s="188"/>
      <c r="C66" s="189"/>
      <c r="D66" s="189"/>
      <c r="E66" s="190"/>
      <c r="F66" s="188"/>
      <c r="G66" s="189"/>
      <c r="H66" s="189"/>
      <c r="I66" s="190"/>
      <c r="J66" s="171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74"/>
      <c r="B67" s="154" t="s">
        <v>52</v>
      </c>
      <c r="C67" s="175" t="s">
        <v>53</v>
      </c>
      <c r="D67" s="175" t="s">
        <v>54</v>
      </c>
      <c r="E67" s="175" t="s">
        <v>19</v>
      </c>
      <c r="F67" s="154" t="s">
        <v>52</v>
      </c>
      <c r="G67" s="175" t="s">
        <v>53</v>
      </c>
      <c r="H67" s="175" t="s">
        <v>54</v>
      </c>
      <c r="I67" s="175" t="s">
        <v>19</v>
      </c>
      <c r="J67" s="171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6"/>
      <c r="B68" s="149"/>
      <c r="C68" s="176"/>
      <c r="D68" s="176"/>
      <c r="E68" s="176"/>
      <c r="F68" s="158"/>
      <c r="G68" s="176"/>
      <c r="H68" s="176"/>
      <c r="I68" s="176"/>
      <c r="J68" s="150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60">
        <v>30785</v>
      </c>
      <c r="C69" s="79">
        <v>109</v>
      </c>
      <c r="D69" s="95">
        <v>132.1</v>
      </c>
      <c r="E69" s="107">
        <v>100</v>
      </c>
      <c r="F69" s="160">
        <v>67324</v>
      </c>
      <c r="G69" s="108">
        <v>112.4</v>
      </c>
      <c r="H69" s="79">
        <v>143.1</v>
      </c>
      <c r="I69" s="95">
        <v>100</v>
      </c>
      <c r="J69" s="150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7" t="s">
        <v>16</v>
      </c>
      <c r="B70" s="158"/>
      <c r="C70" s="112"/>
      <c r="D70" s="112"/>
      <c r="E70" s="114"/>
      <c r="F70" s="158"/>
      <c r="G70" s="112"/>
      <c r="H70" s="112"/>
      <c r="I70" s="112"/>
      <c r="J70" s="150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7"/>
      <c r="B71" s="158"/>
      <c r="C71" s="112"/>
      <c r="D71" s="112"/>
      <c r="E71" s="114"/>
      <c r="F71" s="158"/>
      <c r="G71" s="112"/>
      <c r="H71" s="112"/>
      <c r="I71" s="112"/>
      <c r="J71" s="150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8"/>
      <c r="C72" s="107"/>
      <c r="D72" s="95"/>
      <c r="E72" s="107"/>
      <c r="F72" s="158"/>
      <c r="G72" s="79"/>
      <c r="H72" s="112"/>
      <c r="I72" s="128"/>
      <c r="J72" s="150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7" t="s">
        <v>28</v>
      </c>
      <c r="B73" s="158"/>
      <c r="C73" s="112"/>
      <c r="D73" s="112"/>
      <c r="E73" s="157"/>
      <c r="F73" s="158"/>
      <c r="G73" s="112"/>
      <c r="H73" s="112"/>
      <c r="I73" s="128"/>
      <c r="J73" s="150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42" t="s">
        <v>39</v>
      </c>
      <c r="B74" s="158">
        <v>7593</v>
      </c>
      <c r="C74" s="112">
        <v>74.3</v>
      </c>
      <c r="D74" s="112">
        <v>135.4</v>
      </c>
      <c r="E74" s="112">
        <v>24.7</v>
      </c>
      <c r="F74" s="158">
        <v>12854</v>
      </c>
      <c r="G74" s="112">
        <v>58.3</v>
      </c>
      <c r="H74" s="112">
        <v>129.4</v>
      </c>
      <c r="I74" s="96">
        <v>19.1</v>
      </c>
      <c r="J74" s="165">
        <v>11.4</v>
      </c>
      <c r="K74" s="110"/>
      <c r="L74" s="110"/>
      <c r="X74" s="11"/>
      <c r="Y74" s="11"/>
      <c r="Z74" s="11"/>
      <c r="AA74" s="11"/>
      <c r="AB74" s="11"/>
      <c r="AC74" s="11"/>
    </row>
    <row r="75" spans="1:29" s="8" customFormat="1" ht="12" customHeight="1">
      <c r="A75" s="169" t="s">
        <v>38</v>
      </c>
      <c r="B75" s="158"/>
      <c r="C75" s="159"/>
      <c r="D75" s="159"/>
      <c r="E75" s="159"/>
      <c r="F75" s="158"/>
      <c r="G75" s="112"/>
      <c r="H75" s="112"/>
      <c r="I75" s="151"/>
      <c r="J75" s="179"/>
      <c r="K75" s="112"/>
      <c r="L75" s="110"/>
      <c r="X75" s="11"/>
      <c r="Y75" s="11"/>
      <c r="Z75" s="11"/>
      <c r="AA75" s="11"/>
      <c r="AB75" s="11"/>
      <c r="AC75" s="11"/>
    </row>
    <row r="76" spans="1:29" s="8" customFormat="1" ht="12" customHeight="1">
      <c r="A76" s="170" t="s">
        <v>47</v>
      </c>
      <c r="B76" s="158">
        <v>2359</v>
      </c>
      <c r="C76" s="151">
        <v>115.2</v>
      </c>
      <c r="D76" s="112">
        <v>129.6</v>
      </c>
      <c r="E76" s="112">
        <v>7.7</v>
      </c>
      <c r="F76" s="158">
        <v>4283</v>
      </c>
      <c r="G76" s="112">
        <v>101</v>
      </c>
      <c r="H76" s="112">
        <v>125.1</v>
      </c>
      <c r="I76" s="151">
        <v>6.4</v>
      </c>
      <c r="J76" s="165">
        <v>9.5</v>
      </c>
      <c r="K76" s="112"/>
      <c r="L76" s="110"/>
      <c r="X76" s="11"/>
      <c r="Y76" s="11"/>
      <c r="Z76" s="11"/>
      <c r="AA76" s="11"/>
      <c r="AB76" s="11"/>
      <c r="AC76" s="11"/>
    </row>
    <row r="77" spans="1:29" s="8" customFormat="1" ht="12" customHeight="1">
      <c r="A77" s="178" t="s">
        <v>48</v>
      </c>
      <c r="B77" s="158"/>
      <c r="C77" s="112"/>
      <c r="D77" s="112"/>
      <c r="E77" s="112"/>
      <c r="F77" s="158"/>
      <c r="G77" s="112"/>
      <c r="H77" s="112"/>
      <c r="I77" s="151"/>
      <c r="J77" s="180"/>
      <c r="K77" s="112"/>
      <c r="L77" s="110"/>
      <c r="X77" s="11"/>
      <c r="Y77" s="11"/>
      <c r="Z77" s="11"/>
      <c r="AA77" s="11"/>
      <c r="AB77" s="11"/>
      <c r="AC77" s="11"/>
    </row>
    <row r="78" spans="1:29" s="8" customFormat="1" ht="12" customHeight="1">
      <c r="A78" s="55" t="s">
        <v>40</v>
      </c>
      <c r="B78" s="158">
        <v>1737</v>
      </c>
      <c r="C78" s="144">
        <v>103.5</v>
      </c>
      <c r="D78" s="145">
        <v>125.2</v>
      </c>
      <c r="E78" s="144">
        <v>5.6</v>
      </c>
      <c r="F78" s="158">
        <v>3887</v>
      </c>
      <c r="G78" s="112">
        <v>121.4</v>
      </c>
      <c r="H78" s="112">
        <v>139.9</v>
      </c>
      <c r="I78" s="151">
        <v>5.8</v>
      </c>
      <c r="J78" s="165">
        <v>8.1</v>
      </c>
      <c r="K78" s="128"/>
      <c r="L78" s="110"/>
      <c r="X78" s="11"/>
      <c r="Y78" s="11"/>
      <c r="Z78" s="11"/>
      <c r="AA78" s="11"/>
      <c r="AB78" s="11"/>
      <c r="AC78" s="11"/>
    </row>
    <row r="79" spans="1:29" s="8" customFormat="1" ht="12" customHeight="1">
      <c r="A79" s="55" t="s">
        <v>51</v>
      </c>
      <c r="B79" s="158"/>
      <c r="C79" s="144"/>
      <c r="D79" s="145"/>
      <c r="E79" s="144"/>
      <c r="F79" s="158"/>
      <c r="G79" s="112"/>
      <c r="H79" s="112"/>
      <c r="I79" s="151"/>
      <c r="J79" s="165"/>
      <c r="K79" s="112"/>
      <c r="L79" s="110"/>
      <c r="X79" s="11"/>
      <c r="Y79" s="11"/>
      <c r="Z79" s="11"/>
      <c r="AA79" s="11"/>
      <c r="AB79" s="11"/>
      <c r="AC79" s="11"/>
    </row>
    <row r="80" spans="1:29" s="8" customFormat="1" ht="12" customHeight="1">
      <c r="A80" s="142" t="s">
        <v>32</v>
      </c>
      <c r="B80" s="158">
        <v>1520</v>
      </c>
      <c r="C80" s="112">
        <v>106.6</v>
      </c>
      <c r="D80" s="112">
        <v>78.3</v>
      </c>
      <c r="E80" s="112">
        <v>4.9</v>
      </c>
      <c r="F80" s="158">
        <v>3562</v>
      </c>
      <c r="G80" s="112">
        <v>113.5</v>
      </c>
      <c r="H80" s="112">
        <v>75.8</v>
      </c>
      <c r="I80" s="151">
        <v>5.3</v>
      </c>
      <c r="J80" s="165">
        <v>5.8</v>
      </c>
      <c r="K80" s="112"/>
      <c r="L80" s="110"/>
      <c r="X80" s="11"/>
      <c r="Y80" s="11"/>
      <c r="Z80" s="11"/>
      <c r="AA80" s="11"/>
      <c r="AB80" s="11"/>
      <c r="AC80" s="11"/>
    </row>
    <row r="81" spans="1:29" s="8" customFormat="1" ht="12" customHeight="1">
      <c r="A81" s="169" t="s">
        <v>33</v>
      </c>
      <c r="B81" s="158"/>
      <c r="C81" s="112"/>
      <c r="D81" s="112"/>
      <c r="E81" s="112"/>
      <c r="F81" s="158"/>
      <c r="G81" s="112"/>
      <c r="H81" s="112"/>
      <c r="I81" s="151"/>
      <c r="J81" s="165"/>
      <c r="L81" s="110"/>
      <c r="X81" s="11"/>
      <c r="Y81" s="11"/>
      <c r="Z81" s="11"/>
      <c r="AA81" s="11"/>
      <c r="AB81" s="11"/>
      <c r="AC81" s="11"/>
    </row>
    <row r="82" spans="1:29" s="8" customFormat="1" ht="12" customHeight="1">
      <c r="A82" s="142" t="s">
        <v>55</v>
      </c>
      <c r="B82" s="158">
        <v>2634</v>
      </c>
      <c r="C82" s="112">
        <v>258.2</v>
      </c>
      <c r="D82" s="112">
        <v>322</v>
      </c>
      <c r="E82" s="112">
        <v>8.6</v>
      </c>
      <c r="F82" s="158">
        <v>3390</v>
      </c>
      <c r="G82" s="112">
        <v>261.2</v>
      </c>
      <c r="H82" s="112">
        <v>307.1</v>
      </c>
      <c r="I82" s="151">
        <v>5</v>
      </c>
      <c r="J82" s="165">
        <v>5.4</v>
      </c>
      <c r="L82" s="110"/>
      <c r="X82" s="11"/>
      <c r="Y82" s="11"/>
      <c r="Z82" s="11"/>
      <c r="AA82" s="11"/>
      <c r="AB82" s="11"/>
      <c r="AC82" s="11"/>
    </row>
    <row r="83" spans="1:29" s="8" customFormat="1" ht="12" customHeight="1">
      <c r="A83" s="169" t="s">
        <v>43</v>
      </c>
      <c r="B83" s="158"/>
      <c r="C83" s="112"/>
      <c r="D83" s="112"/>
      <c r="E83" s="112"/>
      <c r="F83" s="158"/>
      <c r="G83" s="112"/>
      <c r="H83" s="112"/>
      <c r="I83" s="151"/>
      <c r="J83" s="163">
        <f>SUM(J74:J82)</f>
        <v>40.199999999999996</v>
      </c>
      <c r="L83" s="110"/>
      <c r="X83" s="11"/>
      <c r="Y83" s="11"/>
      <c r="Z83" s="11"/>
      <c r="AA83" s="11"/>
      <c r="AB83" s="11"/>
      <c r="AC83" s="11"/>
    </row>
    <row r="84" spans="1:29" s="8" customFormat="1" ht="12" customHeight="1">
      <c r="A84" s="155" t="s">
        <v>46</v>
      </c>
      <c r="B84" s="158">
        <v>1075</v>
      </c>
      <c r="C84" s="112">
        <v>115</v>
      </c>
      <c r="D84" s="112">
        <v>118.4</v>
      </c>
      <c r="E84" s="112">
        <v>3.5</v>
      </c>
      <c r="F84" s="158">
        <v>2924</v>
      </c>
      <c r="G84" s="112">
        <v>130.1</v>
      </c>
      <c r="H84" s="112">
        <v>138.4</v>
      </c>
      <c r="I84" s="151">
        <v>4.3</v>
      </c>
      <c r="J84" s="112"/>
      <c r="L84" s="110"/>
      <c r="X84" s="11"/>
      <c r="Y84" s="11"/>
      <c r="Z84" s="11"/>
      <c r="AA84" s="11"/>
      <c r="AB84" s="11"/>
      <c r="AC84" s="11"/>
    </row>
    <row r="85" spans="1:29" s="8" customFormat="1" ht="12" customHeight="1">
      <c r="A85" s="141" t="s">
        <v>41</v>
      </c>
      <c r="B85" s="158"/>
      <c r="C85" s="112"/>
      <c r="D85" s="112"/>
      <c r="E85" s="112"/>
      <c r="F85" s="158"/>
      <c r="G85" s="112"/>
      <c r="H85" s="112"/>
      <c r="I85" s="151"/>
      <c r="J85" s="112"/>
      <c r="L85" s="110"/>
      <c r="X85" s="11"/>
      <c r="Y85" s="11"/>
      <c r="Z85" s="11"/>
      <c r="AA85" s="11"/>
      <c r="AB85" s="11"/>
      <c r="AC85" s="11"/>
    </row>
    <row r="86" spans="1:29" s="8" customFormat="1" ht="12" customHeight="1">
      <c r="A86" s="142" t="s">
        <v>34</v>
      </c>
      <c r="B86" s="158">
        <v>920</v>
      </c>
      <c r="C86" s="87">
        <v>88.9</v>
      </c>
      <c r="D86" s="87">
        <v>123.2</v>
      </c>
      <c r="E86" s="87">
        <v>3</v>
      </c>
      <c r="F86" s="158">
        <v>2833</v>
      </c>
      <c r="G86" s="149">
        <v>107.1</v>
      </c>
      <c r="H86" s="112">
        <v>153.9</v>
      </c>
      <c r="I86" s="151">
        <v>4.2</v>
      </c>
      <c r="J86" s="112"/>
      <c r="L86" s="110"/>
      <c r="X86" s="11"/>
      <c r="Y86" s="11"/>
      <c r="Z86" s="11"/>
      <c r="AA86" s="11"/>
      <c r="AB86" s="11"/>
      <c r="AC86" s="11"/>
    </row>
    <row r="87" spans="1:29" s="8" customFormat="1" ht="12" customHeight="1">
      <c r="A87" s="169" t="s">
        <v>35</v>
      </c>
      <c r="B87" s="158"/>
      <c r="C87" s="112"/>
      <c r="D87" s="112"/>
      <c r="E87" s="112"/>
      <c r="F87" s="158"/>
      <c r="G87" s="149"/>
      <c r="H87" s="112"/>
      <c r="I87" s="151"/>
      <c r="J87" s="112"/>
      <c r="K87" s="110"/>
      <c r="L87" s="110"/>
      <c r="X87" s="11"/>
      <c r="Y87" s="11"/>
      <c r="Z87" s="11"/>
      <c r="AA87" s="11"/>
      <c r="AB87" s="11"/>
      <c r="AC87" s="11"/>
    </row>
    <row r="88" spans="1:29" s="8" customFormat="1" ht="12" customHeight="1">
      <c r="A88" s="170" t="s">
        <v>49</v>
      </c>
      <c r="B88" s="158">
        <v>787</v>
      </c>
      <c r="C88" s="112">
        <v>117.6</v>
      </c>
      <c r="D88" s="112">
        <v>134.8</v>
      </c>
      <c r="E88" s="112">
        <v>2.6</v>
      </c>
      <c r="F88" s="158">
        <v>2037</v>
      </c>
      <c r="G88" s="112">
        <v>141</v>
      </c>
      <c r="H88" s="112">
        <v>186.2</v>
      </c>
      <c r="I88" s="151">
        <v>3</v>
      </c>
      <c r="J88" s="112"/>
      <c r="K88" s="110"/>
      <c r="L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77" t="s">
        <v>50</v>
      </c>
      <c r="B89" s="158"/>
      <c r="C89" s="144"/>
      <c r="D89" s="145"/>
      <c r="E89" s="144"/>
      <c r="F89" s="158"/>
      <c r="G89" s="112"/>
      <c r="H89" s="112"/>
      <c r="I89" s="151"/>
      <c r="J89" s="112"/>
      <c r="K89" s="110"/>
      <c r="L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55" t="s">
        <v>56</v>
      </c>
      <c r="B90" s="158">
        <v>711</v>
      </c>
      <c r="C90" s="144">
        <v>268.3</v>
      </c>
      <c r="D90" s="145">
        <v>163.4</v>
      </c>
      <c r="E90" s="144">
        <v>2.3</v>
      </c>
      <c r="F90" s="158">
        <v>1860</v>
      </c>
      <c r="G90" s="112">
        <v>290.6</v>
      </c>
      <c r="H90" s="112">
        <v>190.2</v>
      </c>
      <c r="I90" s="151">
        <v>2.8</v>
      </c>
      <c r="J90" s="112"/>
      <c r="K90" s="110"/>
      <c r="L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177" t="s">
        <v>57</v>
      </c>
      <c r="B91" s="158"/>
      <c r="C91" s="144"/>
      <c r="D91" s="145"/>
      <c r="E91" s="144"/>
      <c r="F91" s="158"/>
      <c r="G91" s="112"/>
      <c r="H91" s="112"/>
      <c r="I91" s="151"/>
      <c r="J91" s="112"/>
      <c r="K91" s="110"/>
      <c r="L91" s="110"/>
      <c r="X91" s="11"/>
      <c r="Y91" s="11"/>
      <c r="Z91" s="11"/>
      <c r="AA91" s="11"/>
      <c r="AB91" s="11"/>
      <c r="AC91" s="11"/>
    </row>
    <row r="92" spans="1:29" s="8" customFormat="1" ht="12" customHeight="1">
      <c r="A92" s="182" t="s">
        <v>59</v>
      </c>
      <c r="B92" s="158">
        <v>692</v>
      </c>
      <c r="C92" s="144">
        <v>127.2</v>
      </c>
      <c r="D92" s="145">
        <v>152.8</v>
      </c>
      <c r="E92" s="144">
        <v>2.2</v>
      </c>
      <c r="F92" s="158">
        <v>1719</v>
      </c>
      <c r="G92" s="112">
        <v>134.1</v>
      </c>
      <c r="H92" s="112">
        <v>173.3</v>
      </c>
      <c r="I92" s="151">
        <v>2.6</v>
      </c>
      <c r="J92" s="112"/>
      <c r="K92" s="110"/>
      <c r="L92" s="110"/>
      <c r="X92" s="11"/>
      <c r="Y92" s="11"/>
      <c r="Z92" s="11"/>
      <c r="AA92" s="11"/>
      <c r="AB92" s="11"/>
      <c r="AC92" s="11"/>
    </row>
    <row r="93" spans="1:29" s="8" customFormat="1" ht="12" customHeight="1">
      <c r="A93" s="177" t="s">
        <v>58</v>
      </c>
      <c r="B93" s="162">
        <f>SUM(B74:B92)</f>
        <v>20028</v>
      </c>
      <c r="C93" s="163">
        <v>100.97811838257537</v>
      </c>
      <c r="D93" s="163">
        <v>136.24489795918367</v>
      </c>
      <c r="E93" s="163">
        <v>65.1</v>
      </c>
      <c r="F93" s="162">
        <v>39349</v>
      </c>
      <c r="G93" s="163">
        <v>93.24186630648563</v>
      </c>
      <c r="H93" s="163">
        <v>135.87831071514898</v>
      </c>
      <c r="I93" s="166">
        <v>58.5</v>
      </c>
      <c r="J93" s="163">
        <f>100-J83</f>
        <v>59.800000000000004</v>
      </c>
      <c r="K93" s="110"/>
      <c r="L93" s="110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36</v>
      </c>
      <c r="B94" s="156">
        <f>SUM(B69-B93)</f>
        <v>10757</v>
      </c>
      <c r="C94" s="151">
        <v>127.93767840152238</v>
      </c>
      <c r="D94" s="151">
        <v>125.02324500232449</v>
      </c>
      <c r="E94" s="161">
        <v>34.900000000000006</v>
      </c>
      <c r="F94" s="156">
        <v>27975</v>
      </c>
      <c r="G94" s="151">
        <v>157.9081056671935</v>
      </c>
      <c r="H94" s="151">
        <v>154.61780799204112</v>
      </c>
      <c r="I94" s="161">
        <v>41.5</v>
      </c>
      <c r="J94" s="140"/>
      <c r="K94" s="110"/>
      <c r="L94" s="110"/>
      <c r="X94" s="11"/>
      <c r="Y94" s="11"/>
      <c r="Z94" s="11"/>
      <c r="AA94" s="11"/>
      <c r="AB94" s="11"/>
      <c r="AC94" s="11"/>
    </row>
    <row r="95" spans="1:29" s="8" customFormat="1" ht="12" customHeight="1">
      <c r="A95" s="169" t="s">
        <v>37</v>
      </c>
      <c r="B95" s="181">
        <f>SUM(B93:B94)</f>
        <v>30785</v>
      </c>
      <c r="C95" s="166"/>
      <c r="D95" s="166"/>
      <c r="E95" s="166">
        <v>100</v>
      </c>
      <c r="F95" s="181">
        <v>67324</v>
      </c>
      <c r="G95" s="166"/>
      <c r="H95" s="166"/>
      <c r="I95" s="166"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4">
        <f>SUM(B93,B94)</f>
        <v>30785</v>
      </c>
      <c r="C96" s="165"/>
      <c r="D96" s="165"/>
      <c r="E96" s="165">
        <f>SUM(E93,E94)</f>
        <v>100</v>
      </c>
      <c r="F96" s="164">
        <f>SUM(F93,F94)</f>
        <v>67324</v>
      </c>
      <c r="G96" s="165"/>
      <c r="H96" s="165"/>
      <c r="I96" s="164">
        <f>SUM(I93,I94)</f>
        <v>100</v>
      </c>
      <c r="J96" s="165">
        <f>SUM(J83,J93)</f>
        <v>100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10"/>
      <c r="L97" s="110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2019-03-27T11:06:50Z</cp:lastPrinted>
  <dcterms:created xsi:type="dcterms:W3CDTF">2006-07-26T08:06:14Z</dcterms:created>
  <dcterms:modified xsi:type="dcterms:W3CDTF">2019-03-28T08:55:49Z</dcterms:modified>
  <cp:category/>
  <cp:version/>
  <cp:contentType/>
  <cp:contentStatus/>
</cp:coreProperties>
</file>