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06-18\"/>
    </mc:Choice>
  </mc:AlternateContent>
  <bookViews>
    <workbookView xWindow="10785" yWindow="-15" windowWidth="10830" windowHeight="9555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K10" i="3" l="1"/>
  <c r="J10" i="3"/>
  <c r="I10" i="3"/>
  <c r="H10" i="3"/>
  <c r="K9" i="3"/>
  <c r="J9" i="3"/>
  <c r="I9" i="3"/>
  <c r="H9" i="3"/>
  <c r="K8" i="3"/>
  <c r="J8" i="3"/>
  <c r="I8" i="3"/>
  <c r="H8" i="3"/>
  <c r="G7" i="3"/>
  <c r="K7" i="3" s="1"/>
  <c r="F7" i="3"/>
  <c r="J7" i="3" s="1"/>
  <c r="C7" i="3"/>
  <c r="C6" i="3" s="1"/>
  <c r="C11" i="3" s="1"/>
  <c r="B7" i="3"/>
  <c r="B6" i="3" s="1"/>
  <c r="B11" i="3" s="1"/>
  <c r="G6" i="3"/>
  <c r="G11" i="3" s="1"/>
  <c r="F6" i="3"/>
  <c r="F11" i="3" s="1"/>
  <c r="E6" i="3"/>
  <c r="E11" i="3" s="1"/>
  <c r="D6" i="3"/>
  <c r="D11" i="3" s="1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G7" i="2"/>
  <c r="F7" i="2"/>
  <c r="E7" i="2"/>
  <c r="D7" i="2"/>
  <c r="H7" i="2" s="1"/>
  <c r="C7" i="2"/>
  <c r="I7" i="2" s="1"/>
  <c r="H7" i="3" l="1"/>
  <c r="I7" i="3"/>
  <c r="J6" i="3"/>
  <c r="K6" i="3"/>
  <c r="H6" i="3"/>
  <c r="I6" i="3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<sst xmlns="http://schemas.openxmlformats.org/spreadsheetml/2006/main" count="121" uniqueCount="90">
  <si>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</si>
  <si>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</si>
  <si>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</si>
  <si>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</si>
  <si>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</si>
  <si>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</si>
  <si>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</si>
  <si>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</si>
  <si>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</si>
  <si>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</si>
  <si>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</si>
  <si>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</si>
  <si>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</si>
  <si>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</si>
  <si>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</si>
  <si>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</si>
  <si>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</si>
  <si>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</si>
  <si>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</si>
  <si>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</si>
  <si>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</si>
  <si>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</si>
  <si>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</si>
  <si>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</si>
  <si>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</si>
  <si>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</si>
  <si>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</si>
  <si>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</si>
  <si>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</si>
  <si>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</si>
  <si>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</si>
  <si>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</si>
  <si>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</si>
  <si>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</si>
  <si>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</si>
  <si>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</si>
  <si>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</si>
  <si>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</si>
  <si>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</si>
  <si>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</si>
  <si>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</si>
  <si>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</si>
  <si>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</si>
  <si>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</si>
  <si>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</si>
  <si>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</si>
  <si>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</si>
  <si>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</si>
  <si>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</si>
  <si>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</si>
  <si>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</si>
  <si>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</si>
  <si>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</si>
  <si>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</si>
  <si>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</si>
  <si>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</si>
  <si>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</si>
  <si>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</si>
  <si>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</si>
  <si>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</si>
  <si>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</si>
  <si>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</si>
  <si>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</si>
  <si>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</si>
  <si>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</si>
  <si>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</si>
  <si>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</si>
  <si>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</si>
  <si>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</si>
  <si>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</si>
  <si>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</si>
  <si>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</si>
  <si>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</si>
  <si>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t>V 2018</t>
  </si>
  <si>
    <t>ZAPOSLENI PO PODRUČJIMA KD BiH 2010, JUNI/LIPANJ 2018.</t>
  </si>
  <si>
    <t>PERSONS IN EMPLOYMENT BY SECTIONS OF NACE REV.2, JUNE 2018</t>
  </si>
  <si>
    <t>VI 2017</t>
  </si>
  <si>
    <t>VI 2018</t>
  </si>
  <si>
    <r>
      <t xml:space="preserve">VI 2018
</t>
    </r>
    <r>
      <rPr>
        <sz val="9"/>
        <rFont val="Arial Narrow"/>
        <family val="2"/>
        <charset val="238"/>
      </rPr>
      <t>V 2018</t>
    </r>
  </si>
  <si>
    <r>
      <t xml:space="preserve">VI 2018
</t>
    </r>
    <r>
      <rPr>
        <sz val="9"/>
        <rFont val="Arial Narrow"/>
        <family val="2"/>
        <charset val="238"/>
      </rPr>
      <t>VI 2017</t>
    </r>
  </si>
  <si>
    <r>
      <t xml:space="preserve">VI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</si>
  <si>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r>
      <rPr>
        <u/>
        <sz val="9"/>
        <rFont val="Arial Narrow"/>
        <family val="2"/>
        <charset val="238"/>
      </rPr>
      <t>VI 2018</t>
    </r>
    <r>
      <rPr>
        <sz val="9"/>
        <rFont val="Arial Narrow"/>
        <family val="2"/>
        <charset val="238"/>
      </rPr>
      <t xml:space="preserve">
V 2018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</si>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</sst>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color rgb="FFFF0000"/>
      <name val="Arial CE"/>
      <charset val="238"/>
    </font>
    <font>
      <sz val="8"/>
      <color indexed="8"/>
      <name val="Arial CE"/>
      <charset val="238"/>
    </font>
    <font>
      <sz val="9"/>
      <color rgb="FFFF0000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42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4" fillId="0" borderId="10" xfId="0" applyFont="1" applyBorder="1" applyAlignment="1">
      <alignment horizontal="left"/>
    </xf>
    <xf numFmtId="2" fontId="23" fillId="0" borderId="0" xfId="0" applyNumberFormat="1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S13" sqref="S13"/>
    </sheetView>
  </sheetViews>
  <sheetFormatPr defaultRowHeight="13.5" x14ac:dyDescent="0.25"/>
  <cols>
    <col min="1" max="1" width="20.42578125" style="60" customWidth="1"/>
    <col min="2" max="2" width="6" style="60" customWidth="1"/>
    <col min="3" max="4" width="5.85546875" style="60" customWidth="1"/>
    <col min="5" max="5" width="6.140625" style="60" customWidth="1"/>
    <col min="6" max="7" width="6.42578125" style="60" customWidth="1"/>
    <col min="8" max="8" width="5.85546875" style="60" customWidth="1"/>
    <col min="9" max="9" width="6.140625" style="60" customWidth="1"/>
    <col min="10" max="10" width="6" style="60" customWidth="1"/>
    <col min="11" max="11" width="8.140625" style="60" customWidth="1"/>
    <col min="12" max="12" width="23.7109375" style="60" customWidth="1"/>
    <col min="13" max="16384" width="9.140625" style="60"/>
  </cols>
  <sheetData>
    <row r="1" spans="1:27" s="58" customFormat="1" ht="12.75" x14ac:dyDescent="0.2">
      <c r="A1" s="57" t="s">
        <v>62</v>
      </c>
    </row>
    <row r="2" spans="1:27" s="58" customFormat="1" ht="12.75" x14ac:dyDescent="0.2">
      <c r="A2" s="59" t="s">
        <v>63</v>
      </c>
      <c r="M2" s="78"/>
      <c r="N2" s="79"/>
      <c r="O2" s="80"/>
      <c r="P2" s="80"/>
      <c r="Q2" s="80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28.5" customHeight="1" x14ac:dyDescent="0.25">
      <c r="A3" s="104"/>
      <c r="B3" s="107" t="s">
        <v>61</v>
      </c>
      <c r="C3" s="107"/>
      <c r="D3" s="108" t="s">
        <v>73</v>
      </c>
      <c r="E3" s="108"/>
      <c r="F3" s="108" t="s">
        <v>77</v>
      </c>
      <c r="G3" s="108"/>
      <c r="H3" s="109" t="s">
        <v>64</v>
      </c>
      <c r="I3" s="110"/>
      <c r="J3" s="110"/>
      <c r="K3" s="111"/>
      <c r="L3" s="112"/>
      <c r="M3" s="82"/>
      <c r="N3" s="82"/>
      <c r="O3" s="83"/>
      <c r="P3" s="83"/>
      <c r="Q3" s="84"/>
      <c r="R3" s="84"/>
      <c r="S3" s="84"/>
      <c r="T3" s="84"/>
      <c r="U3" s="85"/>
      <c r="V3" s="85"/>
      <c r="W3" s="85"/>
      <c r="X3" s="85"/>
      <c r="Y3" s="82"/>
      <c r="Z3" s="82"/>
      <c r="AA3" s="86"/>
    </row>
    <row r="4" spans="1:27" ht="26.25" customHeight="1" x14ac:dyDescent="0.25">
      <c r="A4" s="105"/>
      <c r="B4" s="107"/>
      <c r="C4" s="107"/>
      <c r="D4" s="108"/>
      <c r="E4" s="108"/>
      <c r="F4" s="108"/>
      <c r="G4" s="108"/>
      <c r="H4" s="102" t="s">
        <v>81</v>
      </c>
      <c r="I4" s="102"/>
      <c r="J4" s="103" t="s">
        <v>80</v>
      </c>
      <c r="K4" s="103"/>
      <c r="L4" s="113"/>
      <c r="M4" s="82"/>
      <c r="N4" s="82"/>
      <c r="O4" s="83"/>
      <c r="P4" s="83"/>
      <c r="Q4" s="84"/>
      <c r="R4" s="84"/>
      <c r="S4" s="84"/>
      <c r="T4" s="84"/>
      <c r="U4" s="84"/>
      <c r="V4" s="84"/>
      <c r="W4" s="87"/>
      <c r="X4" s="87"/>
      <c r="Y4" s="82"/>
      <c r="Z4" s="82"/>
      <c r="AA4" s="86"/>
    </row>
    <row r="5" spans="1:27" ht="40.5" x14ac:dyDescent="0.25">
      <c r="A5" s="106"/>
      <c r="B5" s="61" t="s">
        <v>82</v>
      </c>
      <c r="C5" s="99" t="s">
        <v>83</v>
      </c>
      <c r="D5" s="61" t="s">
        <v>82</v>
      </c>
      <c r="E5" s="99" t="s">
        <v>83</v>
      </c>
      <c r="F5" s="61" t="s">
        <v>82</v>
      </c>
      <c r="G5" s="99" t="s">
        <v>83</v>
      </c>
      <c r="H5" s="61" t="s">
        <v>82</v>
      </c>
      <c r="I5" s="99" t="s">
        <v>83</v>
      </c>
      <c r="J5" s="61" t="s">
        <v>82</v>
      </c>
      <c r="K5" s="99" t="s">
        <v>83</v>
      </c>
      <c r="L5" s="114"/>
      <c r="M5" s="82"/>
      <c r="N5" s="82"/>
      <c r="O5" s="88"/>
      <c r="P5" s="96"/>
      <c r="Q5" s="89"/>
      <c r="R5" s="96"/>
      <c r="S5" s="88"/>
      <c r="T5" s="96"/>
      <c r="U5" s="88"/>
      <c r="V5" s="96"/>
      <c r="W5" s="88"/>
      <c r="X5" s="96"/>
      <c r="Y5" s="82"/>
      <c r="Z5" s="82"/>
      <c r="AA5" s="86"/>
    </row>
    <row r="6" spans="1:27" ht="17.25" customHeight="1" x14ac:dyDescent="0.25">
      <c r="A6" s="140" t="s">
        <v>84</v>
      </c>
      <c r="B6" s="128">
        <f t="shared" ref="B6:G6" si="0">B7+B10</f>
        <v>863172</v>
      </c>
      <c r="C6" s="129">
        <f t="shared" si="0"/>
        <v>403153</v>
      </c>
      <c r="D6" s="129">
        <f t="shared" si="0"/>
        <v>851971</v>
      </c>
      <c r="E6" s="129">
        <f t="shared" si="0"/>
        <v>403354</v>
      </c>
      <c r="F6" s="129">
        <f t="shared" si="0"/>
        <v>853334</v>
      </c>
      <c r="G6" s="130">
        <f t="shared" si="0"/>
        <v>403980</v>
      </c>
      <c r="H6" s="62">
        <f t="shared" ref="H6:I10" si="1">F6/D6*100</f>
        <v>100.15998197121733</v>
      </c>
      <c r="I6" s="62">
        <f t="shared" si="1"/>
        <v>100.15519865924225</v>
      </c>
      <c r="J6" s="62">
        <f t="shared" ref="J6:K10" si="2">F6/B6*100</f>
        <v>98.860250332494573</v>
      </c>
      <c r="K6" s="131">
        <f t="shared" si="2"/>
        <v>100.20513303882149</v>
      </c>
      <c r="L6" s="132" t="s">
        <v>85</v>
      </c>
      <c r="M6" s="90"/>
      <c r="N6" s="90"/>
      <c r="O6" s="90"/>
      <c r="P6" s="90"/>
      <c r="Q6" s="91"/>
      <c r="R6" s="91"/>
      <c r="S6" s="91"/>
      <c r="T6" s="91"/>
      <c r="U6" s="62"/>
      <c r="V6" s="62"/>
      <c r="W6" s="62"/>
      <c r="X6" s="62"/>
      <c r="Y6" s="2"/>
      <c r="Z6" s="2"/>
      <c r="AA6" s="86"/>
    </row>
    <row r="7" spans="1:27" ht="15" customHeight="1" x14ac:dyDescent="0.25">
      <c r="A7" s="101" t="s">
        <v>65</v>
      </c>
      <c r="B7" s="67">
        <f>SUM(B8:B9)</f>
        <v>505201</v>
      </c>
      <c r="C7" s="63">
        <f t="shared" ref="C7:G7" si="3">SUM(C8:C9)</f>
        <v>206572</v>
      </c>
      <c r="D7" s="63">
        <v>520452</v>
      </c>
      <c r="E7" s="63">
        <v>215531</v>
      </c>
      <c r="F7" s="63">
        <f t="shared" si="3"/>
        <v>522687</v>
      </c>
      <c r="G7" s="68">
        <f t="shared" si="3"/>
        <v>216121</v>
      </c>
      <c r="H7" s="62">
        <f t="shared" si="1"/>
        <v>100.42943441470106</v>
      </c>
      <c r="I7" s="62">
        <f t="shared" si="1"/>
        <v>100.27374252427725</v>
      </c>
      <c r="J7" s="62">
        <f t="shared" si="2"/>
        <v>103.46119663262741</v>
      </c>
      <c r="K7" s="69">
        <f t="shared" si="2"/>
        <v>104.62260132060493</v>
      </c>
      <c r="L7" s="75" t="s">
        <v>66</v>
      </c>
      <c r="M7" s="92"/>
      <c r="N7" s="92"/>
      <c r="O7" s="92"/>
      <c r="P7" s="92"/>
      <c r="Q7" s="92"/>
      <c r="R7" s="92"/>
      <c r="S7" s="92"/>
      <c r="T7" s="92"/>
      <c r="U7" s="62"/>
      <c r="V7" s="62"/>
      <c r="W7" s="62"/>
      <c r="X7" s="62"/>
      <c r="Y7" s="2"/>
      <c r="Z7" s="2"/>
      <c r="AA7" s="86"/>
    </row>
    <row r="8" spans="1:27" ht="29.25" customHeight="1" x14ac:dyDescent="0.25">
      <c r="A8" s="97" t="s">
        <v>67</v>
      </c>
      <c r="B8" s="70">
        <v>449667</v>
      </c>
      <c r="C8" s="64">
        <v>183524</v>
      </c>
      <c r="D8" s="64">
        <v>461763</v>
      </c>
      <c r="E8" s="64">
        <v>191097</v>
      </c>
      <c r="F8" s="64">
        <v>463329</v>
      </c>
      <c r="G8" s="71">
        <v>191403</v>
      </c>
      <c r="H8" s="62">
        <f t="shared" si="1"/>
        <v>100.33913501081724</v>
      </c>
      <c r="I8" s="62">
        <f t="shared" si="1"/>
        <v>100.16012810248198</v>
      </c>
      <c r="J8" s="62">
        <f t="shared" si="2"/>
        <v>103.03824830374478</v>
      </c>
      <c r="K8" s="69">
        <f t="shared" si="2"/>
        <v>104.29317146531243</v>
      </c>
      <c r="L8" s="76" t="s">
        <v>68</v>
      </c>
      <c r="M8" s="93"/>
      <c r="N8" s="93"/>
      <c r="O8" s="93"/>
      <c r="P8" s="93"/>
      <c r="Q8" s="94"/>
      <c r="R8" s="94"/>
      <c r="S8" s="94"/>
      <c r="T8" s="94"/>
      <c r="U8" s="80"/>
      <c r="V8" s="80"/>
      <c r="W8" s="80"/>
      <c r="X8" s="80"/>
      <c r="Y8" s="95"/>
      <c r="Z8" s="86"/>
      <c r="AA8" s="86"/>
    </row>
    <row r="9" spans="1:27" ht="27" x14ac:dyDescent="0.25">
      <c r="A9" s="98" t="s">
        <v>69</v>
      </c>
      <c r="B9" s="72">
        <v>55534</v>
      </c>
      <c r="C9" s="65">
        <v>23048</v>
      </c>
      <c r="D9" s="65">
        <v>58689</v>
      </c>
      <c r="E9" s="65">
        <v>24434</v>
      </c>
      <c r="F9" s="65">
        <v>59358</v>
      </c>
      <c r="G9" s="73">
        <v>24718</v>
      </c>
      <c r="H9" s="66">
        <f t="shared" si="1"/>
        <v>101.13990696723407</v>
      </c>
      <c r="I9" s="66">
        <f t="shared" si="1"/>
        <v>101.16231480723582</v>
      </c>
      <c r="J9" s="66">
        <f t="shared" si="2"/>
        <v>106.88587171822668</v>
      </c>
      <c r="K9" s="74">
        <f t="shared" si="2"/>
        <v>107.24574800416522</v>
      </c>
      <c r="L9" s="77" t="s">
        <v>72</v>
      </c>
    </row>
    <row r="10" spans="1:27" ht="15.75" x14ac:dyDescent="0.25">
      <c r="A10" s="101" t="s">
        <v>86</v>
      </c>
      <c r="B10" s="70">
        <v>357971</v>
      </c>
      <c r="C10" s="64">
        <v>196581</v>
      </c>
      <c r="D10" s="64">
        <v>331519</v>
      </c>
      <c r="E10" s="64">
        <v>187823</v>
      </c>
      <c r="F10" s="64">
        <v>330647</v>
      </c>
      <c r="G10" s="71">
        <v>187859</v>
      </c>
      <c r="H10" s="62">
        <f t="shared" si="1"/>
        <v>99.736968318557899</v>
      </c>
      <c r="I10" s="62">
        <f t="shared" si="1"/>
        <v>100.01916698167956</v>
      </c>
      <c r="J10" s="62">
        <f t="shared" si="2"/>
        <v>92.366979448055858</v>
      </c>
      <c r="K10" s="69">
        <f t="shared" si="2"/>
        <v>95.563152084891215</v>
      </c>
      <c r="L10" s="75" t="s">
        <v>87</v>
      </c>
    </row>
    <row r="11" spans="1:27" ht="15.75" x14ac:dyDescent="0.25">
      <c r="A11" s="141" t="s">
        <v>88</v>
      </c>
      <c r="B11" s="133">
        <f t="shared" ref="B11:G11" si="4">B10/B6*100</f>
        <v>41.471572293818618</v>
      </c>
      <c r="C11" s="134">
        <f t="shared" si="4"/>
        <v>48.760892266707678</v>
      </c>
      <c r="D11" s="134">
        <f t="shared" si="4"/>
        <v>38.912005220834985</v>
      </c>
      <c r="E11" s="134">
        <f t="shared" si="4"/>
        <v>46.565299959836771</v>
      </c>
      <c r="F11" s="134">
        <f t="shared" si="4"/>
        <v>38.747665040886687</v>
      </c>
      <c r="G11" s="135">
        <f t="shared" si="4"/>
        <v>46.502054557156299</v>
      </c>
      <c r="K11" s="136"/>
      <c r="L11" s="137" t="s">
        <v>89</v>
      </c>
    </row>
    <row r="12" spans="1:27" x14ac:dyDescent="0.25">
      <c r="A12" s="138"/>
      <c r="L12" s="13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zoomScale="97" zoomScaleNormal="97" workbookViewId="0">
      <selection activeCell="N13" sqref="N13"/>
    </sheetView>
  </sheetViews>
  <sheetFormatPr defaultRowHeight="13.5" x14ac:dyDescent="0.25"/>
  <cols>
    <col min="1" max="1" width="2.5703125" style="54" customWidth="1"/>
    <col min="2" max="2" width="29.7109375" style="52" customWidth="1"/>
    <col min="3" max="6" width="6.140625" style="53" customWidth="1"/>
    <col min="7" max="9" width="6.14062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s="51" customFormat="1" ht="13.5" customHeight="1" x14ac:dyDescent="0.25">
      <c r="A2" s="116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17" t="s">
        <v>70</v>
      </c>
      <c r="B4" s="118"/>
      <c r="C4" s="109" t="s">
        <v>59</v>
      </c>
      <c r="D4" s="110"/>
      <c r="E4" s="110"/>
      <c r="F4" s="121"/>
      <c r="G4" s="109" t="s">
        <v>60</v>
      </c>
      <c r="H4" s="122"/>
      <c r="I4" s="123"/>
      <c r="J4" s="124" t="s">
        <v>71</v>
      </c>
      <c r="K4" s="125"/>
    </row>
    <row r="5" spans="1:11" ht="27" customHeight="1" x14ac:dyDescent="0.25">
      <c r="A5" s="119"/>
      <c r="B5" s="120"/>
      <c r="C5" s="45" t="s">
        <v>61</v>
      </c>
      <c r="D5" s="46" t="s">
        <v>76</v>
      </c>
      <c r="E5" s="46" t="s">
        <v>73</v>
      </c>
      <c r="F5" s="47" t="s">
        <v>77</v>
      </c>
      <c r="G5" s="100" t="s">
        <v>78</v>
      </c>
      <c r="H5" s="100" t="s">
        <v>79</v>
      </c>
      <c r="I5" s="100" t="s">
        <v>80</v>
      </c>
      <c r="J5" s="126"/>
      <c r="K5" s="127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507100</v>
      </c>
      <c r="E7" s="49">
        <f>SUM(E9:E27)</f>
        <v>520452</v>
      </c>
      <c r="F7" s="49">
        <f>SUM(F9:F27)</f>
        <v>522687</v>
      </c>
      <c r="G7" s="16">
        <f>F7/E7*100</f>
        <v>100.42943441470106</v>
      </c>
      <c r="H7" s="17">
        <f>F7/D7*100</f>
        <v>103.07375271149675</v>
      </c>
      <c r="I7" s="18">
        <f>F7/C7*100</f>
        <v>103.46119663262741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10630</v>
      </c>
      <c r="E9" s="28">
        <v>11116</v>
      </c>
      <c r="F9" s="28">
        <v>11276</v>
      </c>
      <c r="G9" s="22">
        <f t="shared" ref="G9:G27" si="0">F9/E9*100</f>
        <v>101.43936667866139</v>
      </c>
      <c r="H9" s="23">
        <f t="shared" ref="H9:H27" si="1">F9/D9*100</f>
        <v>106.07714016933207</v>
      </c>
      <c r="I9" s="24">
        <f t="shared" ref="I9:I27" si="2">F9/C9*100</f>
        <v>108.53787660025027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13066</v>
      </c>
      <c r="E10" s="50">
        <v>13027</v>
      </c>
      <c r="F10" s="28">
        <v>13135</v>
      </c>
      <c r="G10" s="22">
        <f t="shared" si="0"/>
        <v>100.8290473631688</v>
      </c>
      <c r="H10" s="23">
        <f t="shared" si="1"/>
        <v>100.52808816776366</v>
      </c>
      <c r="I10" s="24">
        <f t="shared" si="2"/>
        <v>99.005050124368736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100282</v>
      </c>
      <c r="E11" s="50">
        <v>105456</v>
      </c>
      <c r="F11" s="28">
        <v>106041</v>
      </c>
      <c r="G11" s="22">
        <f t="shared" si="0"/>
        <v>100.55473372781066</v>
      </c>
      <c r="H11" s="23">
        <f t="shared" si="1"/>
        <v>105.74280528908477</v>
      </c>
      <c r="I11" s="24">
        <f t="shared" si="2"/>
        <v>105.98588733858394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8785</v>
      </c>
      <c r="E12" s="50">
        <v>8705</v>
      </c>
      <c r="F12" s="28">
        <v>8706</v>
      </c>
      <c r="G12" s="29">
        <f t="shared" si="0"/>
        <v>100.01148765077541</v>
      </c>
      <c r="H12" s="30">
        <f t="shared" si="1"/>
        <v>99.100739897552643</v>
      </c>
      <c r="I12" s="31">
        <f t="shared" si="2"/>
        <v>99.066909421939016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8280</v>
      </c>
      <c r="E13" s="50">
        <v>8538</v>
      </c>
      <c r="F13" s="28">
        <v>8579</v>
      </c>
      <c r="G13" s="29">
        <f t="shared" si="0"/>
        <v>100.48020613726869</v>
      </c>
      <c r="H13" s="30">
        <f t="shared" si="1"/>
        <v>103.61111111111111</v>
      </c>
      <c r="I13" s="31">
        <f t="shared" si="2"/>
        <v>103.77404136929962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24497</v>
      </c>
      <c r="E14" s="50">
        <v>25043</v>
      </c>
      <c r="F14" s="28">
        <v>25445</v>
      </c>
      <c r="G14" s="22">
        <f t="shared" si="0"/>
        <v>101.60523898893902</v>
      </c>
      <c r="H14" s="23">
        <f t="shared" si="1"/>
        <v>103.86986161570803</v>
      </c>
      <c r="I14" s="24">
        <f t="shared" si="2"/>
        <v>104.70331659945684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94693</v>
      </c>
      <c r="E15" s="50">
        <v>96934</v>
      </c>
      <c r="F15" s="28">
        <v>97795</v>
      </c>
      <c r="G15" s="29">
        <f t="shared" si="0"/>
        <v>100.88823323085812</v>
      </c>
      <c r="H15" s="30">
        <f t="shared" si="1"/>
        <v>103.27584932360365</v>
      </c>
      <c r="I15" s="31">
        <f t="shared" si="2"/>
        <v>103.97308043972868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23530</v>
      </c>
      <c r="E16" s="50">
        <v>23930</v>
      </c>
      <c r="F16" s="28">
        <v>24035</v>
      </c>
      <c r="G16" s="22">
        <f t="shared" si="0"/>
        <v>100.43877977434184</v>
      </c>
      <c r="H16" s="23">
        <f t="shared" si="1"/>
        <v>102.14619634509137</v>
      </c>
      <c r="I16" s="24">
        <f t="shared" si="2"/>
        <v>102.64349162965493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25006</v>
      </c>
      <c r="E17" s="50">
        <v>26530</v>
      </c>
      <c r="F17" s="28">
        <v>26846</v>
      </c>
      <c r="G17" s="29">
        <f t="shared" si="0"/>
        <v>101.19110441010177</v>
      </c>
      <c r="H17" s="30">
        <f t="shared" si="1"/>
        <v>107.35823402383429</v>
      </c>
      <c r="I17" s="31">
        <f t="shared" si="2"/>
        <v>108.45115940858044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13736</v>
      </c>
      <c r="E18" s="50">
        <v>14260</v>
      </c>
      <c r="F18" s="28">
        <v>14286</v>
      </c>
      <c r="G18" s="22">
        <f t="shared" si="0"/>
        <v>100.18232819074333</v>
      </c>
      <c r="H18" s="23">
        <f t="shared" si="1"/>
        <v>104.00407687827607</v>
      </c>
      <c r="I18" s="24">
        <f t="shared" si="2"/>
        <v>101.78838617741361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11653</v>
      </c>
      <c r="E19" s="50">
        <v>11953</v>
      </c>
      <c r="F19" s="28">
        <v>11972</v>
      </c>
      <c r="G19" s="29">
        <f t="shared" si="0"/>
        <v>100.15895591065005</v>
      </c>
      <c r="H19" s="30">
        <f t="shared" si="1"/>
        <v>102.73749249120398</v>
      </c>
      <c r="I19" s="31">
        <f t="shared" si="2"/>
        <v>102.95837633298935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2815</v>
      </c>
      <c r="E20" s="50">
        <v>2868</v>
      </c>
      <c r="F20" s="28">
        <v>2974</v>
      </c>
      <c r="G20" s="22">
        <f t="shared" si="0"/>
        <v>103.69595536959552</v>
      </c>
      <c r="H20" s="23">
        <f t="shared" si="1"/>
        <v>105.64831261101244</v>
      </c>
      <c r="I20" s="24">
        <f t="shared" si="2"/>
        <v>105.08833922261485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16357</v>
      </c>
      <c r="E21" s="50">
        <v>16239</v>
      </c>
      <c r="F21" s="28">
        <v>16296</v>
      </c>
      <c r="G21" s="29">
        <f t="shared" si="0"/>
        <v>100.35100683539626</v>
      </c>
      <c r="H21" s="30">
        <f t="shared" si="1"/>
        <v>99.627070978785838</v>
      </c>
      <c r="I21" s="31">
        <f t="shared" si="2"/>
        <v>99.645346704170237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10717</v>
      </c>
      <c r="E22" s="50">
        <v>11086</v>
      </c>
      <c r="F22" s="28">
        <v>11262</v>
      </c>
      <c r="G22" s="29">
        <f t="shared" si="0"/>
        <v>101.58758794876421</v>
      </c>
      <c r="H22" s="30">
        <f t="shared" si="1"/>
        <v>105.08537837081273</v>
      </c>
      <c r="I22" s="31">
        <f t="shared" si="2"/>
        <v>105.91554594187906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47410</v>
      </c>
      <c r="E23" s="50">
        <v>47063</v>
      </c>
      <c r="F23" s="28">
        <v>47186</v>
      </c>
      <c r="G23" s="29">
        <f t="shared" si="0"/>
        <v>100.26135180502732</v>
      </c>
      <c r="H23" s="30">
        <f t="shared" si="1"/>
        <v>99.527525838430705</v>
      </c>
      <c r="I23" s="31">
        <f t="shared" si="2"/>
        <v>99.784300456775497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42257</v>
      </c>
      <c r="E24" s="50">
        <v>43416</v>
      </c>
      <c r="F24" s="28">
        <v>42436</v>
      </c>
      <c r="G24" s="22">
        <f t="shared" si="0"/>
        <v>97.742767643265154</v>
      </c>
      <c r="H24" s="23">
        <f t="shared" si="1"/>
        <v>100.42359845706036</v>
      </c>
      <c r="I24" s="24">
        <f t="shared" si="2"/>
        <v>101.24299176905642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33719</v>
      </c>
      <c r="E25" s="50">
        <v>34046</v>
      </c>
      <c r="F25" s="28">
        <v>34048</v>
      </c>
      <c r="G25" s="22">
        <f t="shared" si="0"/>
        <v>100.00587440521646</v>
      </c>
      <c r="H25" s="23">
        <f t="shared" si="1"/>
        <v>100.97571102345859</v>
      </c>
      <c r="I25" s="24">
        <f t="shared" si="2"/>
        <v>101.10164207025566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9936</v>
      </c>
      <c r="E26" s="50">
        <v>10138</v>
      </c>
      <c r="F26" s="28">
        <v>10191</v>
      </c>
      <c r="G26" s="22">
        <f t="shared" si="0"/>
        <v>100.52278555928191</v>
      </c>
      <c r="H26" s="23">
        <f t="shared" si="1"/>
        <v>102.56642512077295</v>
      </c>
      <c r="I26" s="24">
        <f t="shared" si="2"/>
        <v>103.58812766822525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9731</v>
      </c>
      <c r="E27" s="50">
        <v>10104</v>
      </c>
      <c r="F27" s="28">
        <v>10178</v>
      </c>
      <c r="G27" s="22">
        <f t="shared" si="0"/>
        <v>100.73238321456847</v>
      </c>
      <c r="H27" s="23">
        <f t="shared" si="1"/>
        <v>104.59356695098141</v>
      </c>
      <c r="I27" s="24">
        <f t="shared" si="2"/>
        <v>104.81977342945416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2018-08-13T13:01:21Z</dcterms:modified>
</cp:coreProperties>
</file>