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\04-18\"/>
    </mc:Choice>
  </mc:AlternateContent>
  <bookViews>
    <workbookView xWindow="10785" yWindow="-15" windowWidth="10830" windowHeight="9555" activeTab="1"/>
  </bookViews>
  <sheets>
    <sheet name="Zaposleni_Pravna_Obrt" sheetId="3" r:id="rId1"/>
    <sheet name="Zaposleni" sheetId="2" r:id="rId2"/>
  </sheets>
  <calcPr calcId="152511"/>
</workbook>
</file>

<file path=xl/calcChain.xml><?xml version="1.0" encoding="utf-8"?>
<calcChain xmlns="http://schemas.openxmlformats.org/spreadsheetml/2006/main">
  <c r="I27" i="2" l="1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F7" i="2"/>
  <c r="I7" i="2" s="1"/>
  <c r="E7" i="2"/>
  <c r="D7" i="2"/>
  <c r="H7" i="2" s="1"/>
  <c r="C7" i="2"/>
  <c r="L10" i="3"/>
  <c r="K10" i="3"/>
  <c r="J10" i="3"/>
  <c r="I10" i="3"/>
  <c r="L9" i="3"/>
  <c r="K9" i="3"/>
  <c r="J9" i="3"/>
  <c r="I9" i="3"/>
  <c r="L8" i="3"/>
  <c r="K8" i="3"/>
  <c r="J8" i="3"/>
  <c r="I8" i="3"/>
  <c r="L7" i="3"/>
  <c r="H7" i="3"/>
  <c r="J7" i="3" s="1"/>
  <c r="G7" i="3"/>
  <c r="K7" i="3" s="1"/>
  <c r="F7" i="3"/>
  <c r="E7" i="3"/>
  <c r="I7" i="3" s="1"/>
  <c r="D7" i="3"/>
  <c r="D6" i="3" s="1"/>
  <c r="D11" i="3" s="1"/>
  <c r="C7" i="3"/>
  <c r="G6" i="3"/>
  <c r="G11" i="3" s="1"/>
  <c r="F6" i="3"/>
  <c r="F11" i="3" s="1"/>
  <c r="E6" i="3"/>
  <c r="E11" i="3" s="1"/>
  <c r="C6" i="3"/>
  <c r="C11" i="3" s="1"/>
  <c r="G7" i="2" l="1"/>
  <c r="I6" i="3"/>
  <c r="K6" i="3"/>
  <c r="H6" i="3"/>
  <c r="H11" i="3" l="1"/>
  <c r="L6" i="3"/>
  <c r="J6" i="3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<sst xmlns="http://schemas.openxmlformats.org/spreadsheetml/2006/main" count="121" uniqueCount="90">
  <si>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</si>
  <si>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</si>
  <si>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</si>
  <si>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</si>
  <si>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</si>
  <si>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</si>
  <si>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</si>
  <si>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</si>
  <si>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</si>
  <si>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</si>
  <si>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</si>
  <si>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</si>
  <si>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</si>
  <si>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</si>
  <si>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</si>
  <si>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</si>
  <si>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</si>
  <si>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</si>
  <si>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</si>
  <si>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</si>
  <si>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</si>
  <si>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</si>
  <si>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</si>
  <si>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</si>
  <si>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</si>
  <si>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</si>
  <si>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</si>
  <si>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</si>
  <si>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</si>
  <si>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</si>
  <si>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</si>
  <si>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</si>
  <si>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</si>
  <si>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</si>
  <si>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</si>
  <si>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</si>
  <si>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</si>
  <si>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</si>
  <si>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</si>
  <si>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</si>
  <si>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</si>
  <si>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</si>
  <si>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</si>
  <si>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</si>
  <si>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</si>
  <si>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</si>
  <si>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</si>
  <si>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</si>
  <si>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</si>
  <si>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</si>
  <si>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</si>
  <si>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</si>
  <si>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</si>
  <si>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</si>
  <si>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</si>
  <si>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</si>
  <si>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</si>
  <si>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</si>
  <si>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</si>
  <si>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</si>
  <si>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</si>
  <si>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sz val="9"/>
        <rFont val="Arial Narrow"/>
        <family val="2"/>
        <charset val="238"/>
      </rPr>
      <t xml:space="preserve"> 2017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</si>
  <si>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</si>
  <si>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</si>
  <si>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</si>
  <si>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 xml:space="preserve">ukupno 
</t>
    </r>
    <r>
      <rPr>
        <i/>
        <sz val="9"/>
        <rFont val="Arial Narrow"/>
        <family val="2"/>
        <charset val="238"/>
      </rPr>
      <t>Total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</si>
  <si>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</si>
  <si>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</si>
  <si>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</si>
  <si>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</si>
  <si>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</si>
  <si>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</si>
  <si>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</si>
  <si>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</si>
  <si>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r>
      <t xml:space="preserve">  Nezaposleni</t>
    </r>
    <r>
      <rPr>
        <vertAlign val="superscript"/>
        <sz val="9"/>
        <rFont val="Arial Narrow"/>
        <family val="2"/>
        <charset val="238"/>
      </rPr>
      <t>2)</t>
    </r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</si>
  <si>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</si>
  <si>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</si>
  <si>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</si>
  <si>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</si>
  <si>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</si>
  <si>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III 2018</t>
  </si>
  <si>
    <t xml:space="preserve">     Persons employed in trades 
     and related activities</t>
  </si>
  <si>
    <t>IV 2018</t>
  </si>
  <si>
    <r>
      <t>I</t>
    </r>
    <r>
      <rPr>
        <u/>
        <sz val="9"/>
        <rFont val="Arial Narrow"/>
        <family val="2"/>
        <charset val="238"/>
      </rPr>
      <t>V 2018</t>
    </r>
    <r>
      <rPr>
        <sz val="9"/>
        <rFont val="Arial Narrow"/>
        <family val="2"/>
        <charset val="238"/>
      </rPr>
      <t xml:space="preserve">
III 2018</t>
    </r>
  </si>
  <si>
    <r>
      <t xml:space="preserve">IV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</si>
  <si>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t>ZAPOSLENI PO PODRUČJIMA KD BiH 2010, APRIL/TRAVANJ 2018.</t>
  </si>
  <si>
    <t>PERSONS IN EMPLOYMENT BY SECTIONS OF NACE REV.2, APRIL 2018</t>
  </si>
  <si>
    <t>IV 2017</t>
  </si>
  <si>
    <r>
      <t xml:space="preserve">IV 2018
</t>
    </r>
    <r>
      <rPr>
        <sz val="9"/>
        <rFont val="Arial Narrow"/>
        <family val="2"/>
        <charset val="238"/>
      </rPr>
      <t>III 2018</t>
    </r>
  </si>
  <si>
    <r>
      <t xml:space="preserve">IV 2018
</t>
    </r>
    <r>
      <rPr>
        <sz val="9"/>
        <rFont val="Arial Narrow"/>
        <family val="2"/>
        <charset val="238"/>
      </rPr>
      <t>IV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</si>
</sst>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color rgb="FFFF0000"/>
      <name val="Arial CE"/>
      <charset val="238"/>
    </font>
    <font>
      <sz val="8"/>
      <color indexed="8"/>
      <name val="Arial CE"/>
      <charset val="238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46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 applyFill="1"/>
    <xf numFmtId="165" fontId="32" fillId="0" borderId="0" xfId="0" applyNumberFormat="1" applyFont="1"/>
    <xf numFmtId="0" fontId="22" fillId="0" borderId="0" xfId="0" applyFont="1"/>
    <xf numFmtId="2" fontId="24" fillId="0" borderId="0" xfId="0" applyNumberFormat="1" applyFont="1" applyBorder="1" applyAlignment="1">
      <alignment horizontal="left" wrapText="1"/>
    </xf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165" fontId="23" fillId="0" borderId="21" xfId="0" applyNumberFormat="1" applyFont="1" applyFill="1" applyBorder="1"/>
    <xf numFmtId="3" fontId="32" fillId="0" borderId="20" xfId="0" applyNumberFormat="1" applyFont="1" applyFill="1" applyBorder="1"/>
    <xf numFmtId="3" fontId="32" fillId="0" borderId="21" xfId="0" applyNumberFormat="1" applyFont="1" applyFill="1" applyBorder="1"/>
    <xf numFmtId="3" fontId="32" fillId="0" borderId="20" xfId="0" applyNumberFormat="1" applyFont="1" applyFill="1" applyBorder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165" fontId="32" fillId="0" borderId="20" xfId="0" applyNumberFormat="1" applyFont="1" applyBorder="1"/>
    <xf numFmtId="165" fontId="32" fillId="0" borderId="21" xfId="0" applyNumberFormat="1" applyFont="1" applyBorder="1"/>
    <xf numFmtId="0" fontId="32" fillId="0" borderId="21" xfId="0" applyFont="1" applyBorder="1"/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/>
    <xf numFmtId="0" fontId="34" fillId="0" borderId="20" xfId="0" applyFont="1" applyBorder="1" applyAlignment="1">
      <alignment horizontal="left" vertical="top" wrapText="1"/>
    </xf>
    <xf numFmtId="0" fontId="22" fillId="0" borderId="20" xfId="0" applyFont="1" applyBorder="1" applyAlignment="1"/>
    <xf numFmtId="2" fontId="23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3" fontId="32" fillId="0" borderId="0" xfId="0" applyNumberFormat="1" applyFont="1" applyFill="1" applyBorder="1" applyAlignment="1">
      <alignment vertical="top"/>
    </xf>
    <xf numFmtId="165" fontId="32" fillId="0" borderId="0" xfId="0" applyNumberFormat="1" applyFont="1" applyFill="1" applyBorder="1"/>
    <xf numFmtId="0" fontId="22" fillId="0" borderId="0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E19" sqref="E19"/>
    </sheetView>
  </sheetViews>
  <sheetFormatPr defaultRowHeight="13.5" x14ac:dyDescent="0.25"/>
  <cols>
    <col min="1" max="1" width="9.140625" style="60"/>
    <col min="2" max="2" width="13.7109375" style="60" customWidth="1"/>
    <col min="3" max="3" width="6" style="60" customWidth="1"/>
    <col min="4" max="5" width="5.85546875" style="60" customWidth="1"/>
    <col min="6" max="6" width="6.140625" style="60" customWidth="1"/>
    <col min="7" max="8" width="6.42578125" style="60" customWidth="1"/>
    <col min="9" max="9" width="5.85546875" style="60" customWidth="1"/>
    <col min="10" max="10" width="6.140625" style="60" customWidth="1"/>
    <col min="11" max="11" width="6" style="60" customWidth="1"/>
    <col min="12" max="12" width="5.7109375" style="60" customWidth="1"/>
    <col min="13" max="13" width="23.7109375" style="60" customWidth="1"/>
    <col min="14" max="16384" width="9.140625" style="60"/>
  </cols>
  <sheetData>
    <row r="1" spans="1:29" s="58" customFormat="1" ht="12.75" x14ac:dyDescent="0.2">
      <c r="A1" s="57" t="s">
        <v>62</v>
      </c>
    </row>
    <row r="2" spans="1:29" s="58" customFormat="1" ht="12.75" x14ac:dyDescent="0.2">
      <c r="A2" s="59" t="s">
        <v>63</v>
      </c>
      <c r="O2" s="125"/>
      <c r="P2" s="126"/>
      <c r="Q2" s="127"/>
      <c r="R2" s="127"/>
      <c r="S2" s="127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ht="28.5" customHeight="1" x14ac:dyDescent="0.25">
      <c r="A3" s="96"/>
      <c r="B3" s="97"/>
      <c r="C3" s="102" t="s">
        <v>61</v>
      </c>
      <c r="D3" s="102"/>
      <c r="E3" s="103" t="s">
        <v>80</v>
      </c>
      <c r="F3" s="103"/>
      <c r="G3" s="103" t="s">
        <v>82</v>
      </c>
      <c r="H3" s="103"/>
      <c r="I3" s="104" t="s">
        <v>64</v>
      </c>
      <c r="J3" s="105"/>
      <c r="K3" s="105"/>
      <c r="L3" s="106"/>
      <c r="M3" s="109"/>
      <c r="O3" s="129"/>
      <c r="P3" s="129"/>
      <c r="Q3" s="130"/>
      <c r="R3" s="130"/>
      <c r="S3" s="131"/>
      <c r="T3" s="131"/>
      <c r="U3" s="131"/>
      <c r="V3" s="131"/>
      <c r="W3" s="132"/>
      <c r="X3" s="132"/>
      <c r="Y3" s="132"/>
      <c r="Z3" s="132"/>
      <c r="AA3" s="129"/>
      <c r="AB3" s="129"/>
      <c r="AC3" s="133"/>
    </row>
    <row r="4" spans="1:29" ht="26.25" customHeight="1" x14ac:dyDescent="0.25">
      <c r="A4" s="98"/>
      <c r="B4" s="99"/>
      <c r="C4" s="102"/>
      <c r="D4" s="102"/>
      <c r="E4" s="103"/>
      <c r="F4" s="103"/>
      <c r="G4" s="103"/>
      <c r="H4" s="103"/>
      <c r="I4" s="107" t="s">
        <v>83</v>
      </c>
      <c r="J4" s="107"/>
      <c r="K4" s="108" t="s">
        <v>84</v>
      </c>
      <c r="L4" s="108"/>
      <c r="M4" s="110"/>
      <c r="O4" s="129"/>
      <c r="P4" s="129"/>
      <c r="Q4" s="130"/>
      <c r="R4" s="130"/>
      <c r="S4" s="131"/>
      <c r="T4" s="131"/>
      <c r="U4" s="131"/>
      <c r="V4" s="131"/>
      <c r="W4" s="131"/>
      <c r="X4" s="131"/>
      <c r="Y4" s="134"/>
      <c r="Z4" s="134"/>
      <c r="AA4" s="129"/>
      <c r="AB4" s="129"/>
      <c r="AC4" s="133"/>
    </row>
    <row r="5" spans="1:29" ht="40.5" x14ac:dyDescent="0.25">
      <c r="A5" s="100"/>
      <c r="B5" s="101"/>
      <c r="C5" s="61" t="s">
        <v>65</v>
      </c>
      <c r="D5" s="85" t="s">
        <v>66</v>
      </c>
      <c r="E5" s="61" t="s">
        <v>65</v>
      </c>
      <c r="F5" s="85" t="s">
        <v>66</v>
      </c>
      <c r="G5" s="61" t="s">
        <v>65</v>
      </c>
      <c r="H5" s="85" t="s">
        <v>66</v>
      </c>
      <c r="I5" s="61" t="s">
        <v>65</v>
      </c>
      <c r="J5" s="85" t="s">
        <v>66</v>
      </c>
      <c r="K5" s="61" t="s">
        <v>65</v>
      </c>
      <c r="L5" s="85" t="s">
        <v>66</v>
      </c>
      <c r="M5" s="111"/>
      <c r="O5" s="129"/>
      <c r="P5" s="129"/>
      <c r="Q5" s="135"/>
      <c r="R5" s="136"/>
      <c r="S5" s="137"/>
      <c r="T5" s="136"/>
      <c r="U5" s="135"/>
      <c r="V5" s="136"/>
      <c r="W5" s="135"/>
      <c r="X5" s="136"/>
      <c r="Y5" s="135"/>
      <c r="Z5" s="136"/>
      <c r="AA5" s="129"/>
      <c r="AB5" s="129"/>
      <c r="AC5" s="133"/>
    </row>
    <row r="6" spans="1:29" x14ac:dyDescent="0.25">
      <c r="A6" s="95" t="s">
        <v>67</v>
      </c>
      <c r="B6" s="95"/>
      <c r="C6" s="71">
        <f t="shared" ref="C6:H6" si="0">C7+C10</f>
        <v>863172</v>
      </c>
      <c r="D6" s="62">
        <f t="shared" si="0"/>
        <v>403153</v>
      </c>
      <c r="E6" s="62">
        <f t="shared" si="0"/>
        <v>856405</v>
      </c>
      <c r="F6" s="62">
        <f t="shared" si="0"/>
        <v>404597</v>
      </c>
      <c r="G6" s="62">
        <f t="shared" si="0"/>
        <v>851458</v>
      </c>
      <c r="H6" s="72">
        <f t="shared" si="0"/>
        <v>403592</v>
      </c>
      <c r="I6" s="63">
        <f t="shared" ref="I6:J10" si="1">G6/E6*100</f>
        <v>99.422352741985392</v>
      </c>
      <c r="J6" s="63">
        <f t="shared" si="1"/>
        <v>99.75160468317857</v>
      </c>
      <c r="K6" s="63">
        <f t="shared" ref="K6:L10" si="2">G6/C6*100</f>
        <v>98.642912420699474</v>
      </c>
      <c r="L6" s="73">
        <f t="shared" si="2"/>
        <v>100.10889166147841</v>
      </c>
      <c r="M6" s="87" t="s">
        <v>68</v>
      </c>
      <c r="O6" s="138"/>
      <c r="P6" s="138"/>
      <c r="Q6" s="138"/>
      <c r="R6" s="138"/>
      <c r="S6" s="62"/>
      <c r="T6" s="62"/>
      <c r="U6" s="62"/>
      <c r="V6" s="62"/>
      <c r="W6" s="63"/>
      <c r="X6" s="63"/>
      <c r="Y6" s="63"/>
      <c r="Z6" s="63"/>
      <c r="AA6" s="139"/>
      <c r="AB6" s="139"/>
      <c r="AC6" s="133"/>
    </row>
    <row r="7" spans="1:29" ht="17.25" customHeight="1" x14ac:dyDescent="0.25">
      <c r="A7" s="92" t="s">
        <v>69</v>
      </c>
      <c r="B7" s="92"/>
      <c r="C7" s="74">
        <f>SUM(C8:C9)</f>
        <v>505201</v>
      </c>
      <c r="D7" s="64">
        <f t="shared" ref="D7:H7" si="3">SUM(D8:D9)</f>
        <v>206572</v>
      </c>
      <c r="E7" s="64">
        <f t="shared" si="3"/>
        <v>513198</v>
      </c>
      <c r="F7" s="64">
        <f t="shared" si="3"/>
        <v>212894</v>
      </c>
      <c r="G7" s="64">
        <f t="shared" si="3"/>
        <v>514331</v>
      </c>
      <c r="H7" s="75">
        <f t="shared" si="3"/>
        <v>213803</v>
      </c>
      <c r="I7" s="63">
        <f t="shared" si="1"/>
        <v>100.22077248937057</v>
      </c>
      <c r="J7" s="63">
        <f t="shared" si="1"/>
        <v>100.42697304761994</v>
      </c>
      <c r="K7" s="63">
        <f t="shared" si="2"/>
        <v>101.80720149009998</v>
      </c>
      <c r="L7" s="76">
        <f t="shared" si="2"/>
        <v>103.50047441085917</v>
      </c>
      <c r="M7" s="88" t="s">
        <v>70</v>
      </c>
      <c r="O7" s="140"/>
      <c r="P7" s="140"/>
      <c r="Q7" s="140"/>
      <c r="R7" s="140"/>
      <c r="S7" s="141"/>
      <c r="T7" s="141"/>
      <c r="U7" s="141"/>
      <c r="V7" s="141"/>
      <c r="W7" s="63"/>
      <c r="X7" s="63"/>
      <c r="Y7" s="63"/>
      <c r="Z7" s="63"/>
      <c r="AA7" s="2"/>
      <c r="AB7" s="2"/>
      <c r="AC7" s="133"/>
    </row>
    <row r="8" spans="1:29" ht="15" customHeight="1" x14ac:dyDescent="0.25">
      <c r="A8" s="93" t="s">
        <v>71</v>
      </c>
      <c r="B8" s="93"/>
      <c r="C8" s="77">
        <v>449667</v>
      </c>
      <c r="D8" s="65">
        <v>183524</v>
      </c>
      <c r="E8" s="65">
        <v>456700</v>
      </c>
      <c r="F8" s="65">
        <v>189276</v>
      </c>
      <c r="G8" s="65">
        <v>456640</v>
      </c>
      <c r="H8" s="78">
        <v>189756</v>
      </c>
      <c r="I8" s="63">
        <f t="shared" si="1"/>
        <v>99.986862272826798</v>
      </c>
      <c r="J8" s="63">
        <f t="shared" si="1"/>
        <v>100.25359792049706</v>
      </c>
      <c r="K8" s="63">
        <f t="shared" si="2"/>
        <v>101.55070307583168</v>
      </c>
      <c r="L8" s="76">
        <f t="shared" si="2"/>
        <v>103.39574115647</v>
      </c>
      <c r="M8" s="89" t="s">
        <v>72</v>
      </c>
      <c r="O8" s="142"/>
      <c r="P8" s="142"/>
      <c r="Q8" s="142"/>
      <c r="R8" s="142"/>
      <c r="S8" s="142"/>
      <c r="T8" s="142"/>
      <c r="U8" s="142"/>
      <c r="V8" s="142"/>
      <c r="W8" s="63"/>
      <c r="X8" s="63"/>
      <c r="Y8" s="63"/>
      <c r="Z8" s="63"/>
      <c r="AA8" s="2"/>
      <c r="AB8" s="2"/>
      <c r="AC8" s="133"/>
    </row>
    <row r="9" spans="1:29" ht="29.25" customHeight="1" x14ac:dyDescent="0.25">
      <c r="A9" s="94" t="s">
        <v>73</v>
      </c>
      <c r="B9" s="94"/>
      <c r="C9" s="79">
        <v>55534</v>
      </c>
      <c r="D9" s="69">
        <v>23048</v>
      </c>
      <c r="E9" s="69">
        <v>56498</v>
      </c>
      <c r="F9" s="69">
        <v>23618</v>
      </c>
      <c r="G9" s="69">
        <v>57691</v>
      </c>
      <c r="H9" s="80">
        <v>24047</v>
      </c>
      <c r="I9" s="70">
        <f t="shared" si="1"/>
        <v>102.11157917094411</v>
      </c>
      <c r="J9" s="70">
        <f t="shared" si="1"/>
        <v>101.81641121178761</v>
      </c>
      <c r="K9" s="70">
        <f t="shared" si="2"/>
        <v>103.88410703352902</v>
      </c>
      <c r="L9" s="81">
        <f t="shared" si="2"/>
        <v>104.33443248871919</v>
      </c>
      <c r="M9" s="90" t="s">
        <v>81</v>
      </c>
      <c r="O9" s="143"/>
      <c r="P9" s="143"/>
      <c r="Q9" s="143"/>
      <c r="R9" s="143"/>
      <c r="S9" s="144"/>
      <c r="T9" s="144"/>
      <c r="U9" s="144"/>
      <c r="V9" s="144"/>
      <c r="W9" s="127"/>
      <c r="X9" s="127"/>
      <c r="Y9" s="127"/>
      <c r="Z9" s="127"/>
      <c r="AA9" s="145"/>
      <c r="AB9" s="133"/>
      <c r="AC9" s="133"/>
    </row>
    <row r="10" spans="1:29" ht="19.5" customHeight="1" x14ac:dyDescent="0.25">
      <c r="A10" s="92" t="s">
        <v>74</v>
      </c>
      <c r="B10" s="92"/>
      <c r="C10" s="77">
        <v>357971</v>
      </c>
      <c r="D10" s="65">
        <v>196581</v>
      </c>
      <c r="E10" s="65">
        <v>343207</v>
      </c>
      <c r="F10" s="65">
        <v>191703</v>
      </c>
      <c r="G10" s="65">
        <v>337127</v>
      </c>
      <c r="H10" s="78">
        <v>189789</v>
      </c>
      <c r="I10" s="63">
        <f t="shared" si="1"/>
        <v>98.228474360954181</v>
      </c>
      <c r="J10" s="63">
        <f t="shared" si="1"/>
        <v>99.001580569944139</v>
      </c>
      <c r="K10" s="63">
        <f t="shared" si="2"/>
        <v>94.177181950493193</v>
      </c>
      <c r="L10" s="76">
        <f t="shared" si="2"/>
        <v>96.544935675370454</v>
      </c>
      <c r="M10" s="88" t="s">
        <v>75</v>
      </c>
      <c r="O10" s="142"/>
      <c r="P10" s="142"/>
      <c r="Q10" s="142"/>
      <c r="R10" s="142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</row>
    <row r="11" spans="1:29" ht="25.5" customHeight="1" x14ac:dyDescent="0.25">
      <c r="A11" s="92" t="s">
        <v>76</v>
      </c>
      <c r="B11" s="92"/>
      <c r="C11" s="82">
        <f t="shared" ref="C11:H11" si="4">C10/C6*100</f>
        <v>41.471572293818618</v>
      </c>
      <c r="D11" s="66">
        <f t="shared" si="4"/>
        <v>48.760892266707678</v>
      </c>
      <c r="E11" s="66">
        <f t="shared" si="4"/>
        <v>40.075314833519187</v>
      </c>
      <c r="F11" s="66">
        <f t="shared" si="4"/>
        <v>47.381221314048297</v>
      </c>
      <c r="G11" s="66">
        <f t="shared" si="4"/>
        <v>39.59408449976393</v>
      </c>
      <c r="H11" s="83">
        <f t="shared" si="4"/>
        <v>47.024965807052666</v>
      </c>
      <c r="L11" s="84"/>
      <c r="M11" s="91" t="s">
        <v>77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1:29" ht="21" customHeight="1" x14ac:dyDescent="0.25">
      <c r="A12" s="68"/>
      <c r="B12" s="68"/>
      <c r="M12" s="67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spans="1:29" ht="21" customHeight="1" x14ac:dyDescent="0.25">
      <c r="A13" s="68"/>
      <c r="B13" s="68"/>
      <c r="M13" s="67"/>
    </row>
  </sheetData>
  <mergeCells count="16">
    <mergeCell ref="M3:M5"/>
    <mergeCell ref="O6:P6"/>
    <mergeCell ref="Q6:R6"/>
    <mergeCell ref="A3:B5"/>
    <mergeCell ref="C3:D4"/>
    <mergeCell ref="E3:F4"/>
    <mergeCell ref="G3:H4"/>
    <mergeCell ref="I3:L3"/>
    <mergeCell ref="I4:J4"/>
    <mergeCell ref="K4:L4"/>
    <mergeCell ref="A11:B11"/>
    <mergeCell ref="A8:B8"/>
    <mergeCell ref="A9:B9"/>
    <mergeCell ref="A10:B10"/>
    <mergeCell ref="A6:B6"/>
    <mergeCell ref="A7:B7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tabSelected="1" zoomScale="97" zoomScaleNormal="97" workbookViewId="0">
      <selection activeCell="E15" sqref="E15"/>
    </sheetView>
  </sheetViews>
  <sheetFormatPr defaultRowHeight="13.5" x14ac:dyDescent="0.25"/>
  <cols>
    <col min="1" max="1" width="2.5703125" style="54" customWidth="1"/>
    <col min="2" max="2" width="29.7109375" style="52" customWidth="1"/>
    <col min="3" max="6" width="6.140625" style="53" customWidth="1"/>
    <col min="7" max="9" width="6.140625" style="52" customWidth="1"/>
    <col min="10" max="10" width="30.42578125" style="55" customWidth="1"/>
    <col min="11" max="11" width="2.85546875" style="56" customWidth="1"/>
    <col min="12" max="16384" width="9.140625" style="52"/>
  </cols>
  <sheetData>
    <row r="1" spans="1:11" s="51" customFormat="1" ht="14.25" customHeight="1" x14ac:dyDescent="0.25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51" customFormat="1" ht="13.5" customHeight="1" x14ac:dyDescent="0.25">
      <c r="A2" s="113" t="s">
        <v>86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114" t="s">
        <v>78</v>
      </c>
      <c r="B4" s="115"/>
      <c r="C4" s="104" t="s">
        <v>59</v>
      </c>
      <c r="D4" s="105"/>
      <c r="E4" s="105"/>
      <c r="F4" s="118"/>
      <c r="G4" s="104" t="s">
        <v>60</v>
      </c>
      <c r="H4" s="119"/>
      <c r="I4" s="120"/>
      <c r="J4" s="121" t="s">
        <v>79</v>
      </c>
      <c r="K4" s="122"/>
    </row>
    <row r="5" spans="1:11" ht="27" customHeight="1" x14ac:dyDescent="0.25">
      <c r="A5" s="116"/>
      <c r="B5" s="117"/>
      <c r="C5" s="45" t="s">
        <v>61</v>
      </c>
      <c r="D5" s="46" t="s">
        <v>87</v>
      </c>
      <c r="E5" s="46" t="s">
        <v>80</v>
      </c>
      <c r="F5" s="47" t="s">
        <v>82</v>
      </c>
      <c r="G5" s="86" t="s">
        <v>88</v>
      </c>
      <c r="H5" s="86" t="s">
        <v>89</v>
      </c>
      <c r="I5" s="86" t="s">
        <v>84</v>
      </c>
      <c r="J5" s="123"/>
      <c r="K5" s="124"/>
    </row>
    <row r="6" spans="1:11" ht="6" customHeight="1" x14ac:dyDescent="0.25">
      <c r="A6" s="7"/>
      <c r="B6" s="8"/>
      <c r="C6" s="9"/>
      <c r="D6" s="48"/>
      <c r="E6" s="48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0</v>
      </c>
      <c r="C7" s="15">
        <f>SUM(C9:C27)</f>
        <v>505201</v>
      </c>
      <c r="D7" s="49">
        <f>SUM(D9:D27)</f>
        <v>502099</v>
      </c>
      <c r="E7" s="49">
        <f>SUM(E9:E27)</f>
        <v>513198</v>
      </c>
      <c r="F7" s="49">
        <f>SUM(F9:F27)</f>
        <v>514331</v>
      </c>
      <c r="G7" s="16">
        <f>F7/E7*100</f>
        <v>100.22077248937057</v>
      </c>
      <c r="H7" s="17">
        <f>F7/D7*100</f>
        <v>102.4361729459728</v>
      </c>
      <c r="I7" s="18">
        <f>F7/C7*100</f>
        <v>101.80720149009998</v>
      </c>
      <c r="J7" s="19" t="s">
        <v>1</v>
      </c>
      <c r="K7" s="6"/>
    </row>
    <row r="8" spans="1:11" ht="5.25" customHeight="1" x14ac:dyDescent="0.25">
      <c r="A8" s="13"/>
      <c r="B8" s="20"/>
      <c r="C8" s="21"/>
      <c r="D8" s="48"/>
      <c r="E8" s="48"/>
      <c r="F8" s="3"/>
      <c r="G8" s="16"/>
      <c r="H8" s="23"/>
      <c r="I8" s="24"/>
      <c r="J8" s="25"/>
      <c r="K8" s="6"/>
    </row>
    <row r="9" spans="1:11" x14ac:dyDescent="0.25">
      <c r="A9" s="13" t="s">
        <v>2</v>
      </c>
      <c r="B9" s="26" t="s">
        <v>3</v>
      </c>
      <c r="C9" s="27">
        <v>10389</v>
      </c>
      <c r="D9" s="28">
        <v>10305</v>
      </c>
      <c r="E9" s="28">
        <v>10617</v>
      </c>
      <c r="F9" s="28">
        <v>10920</v>
      </c>
      <c r="G9" s="22">
        <f t="shared" ref="G9:G27" si="0">F9/E9*100</f>
        <v>102.85391353489686</v>
      </c>
      <c r="H9" s="23">
        <f t="shared" ref="H9:H27" si="1">F9/D9*100</f>
        <v>105.9679767103348</v>
      </c>
      <c r="I9" s="24">
        <f t="shared" ref="I9:I27" si="2">F9/C9*100</f>
        <v>105.11117528154779</v>
      </c>
      <c r="J9" s="32" t="s">
        <v>4</v>
      </c>
      <c r="K9" s="7" t="s">
        <v>2</v>
      </c>
    </row>
    <row r="10" spans="1:11" x14ac:dyDescent="0.25">
      <c r="A10" s="13" t="s">
        <v>5</v>
      </c>
      <c r="B10" s="33" t="s">
        <v>6</v>
      </c>
      <c r="C10" s="34">
        <v>13267</v>
      </c>
      <c r="D10" s="50">
        <v>13182</v>
      </c>
      <c r="E10" s="50">
        <v>12822</v>
      </c>
      <c r="F10" s="28">
        <v>11631</v>
      </c>
      <c r="G10" s="22">
        <f t="shared" si="0"/>
        <v>90.711277491810947</v>
      </c>
      <c r="H10" s="23">
        <f t="shared" si="1"/>
        <v>88.233955393718716</v>
      </c>
      <c r="I10" s="24">
        <f t="shared" si="2"/>
        <v>87.668651541418555</v>
      </c>
      <c r="J10" s="35" t="s">
        <v>7</v>
      </c>
      <c r="K10" s="7" t="s">
        <v>5</v>
      </c>
    </row>
    <row r="11" spans="1:11" x14ac:dyDescent="0.25">
      <c r="A11" s="13" t="s">
        <v>8</v>
      </c>
      <c r="B11" s="33" t="s">
        <v>9</v>
      </c>
      <c r="C11" s="34">
        <v>100052</v>
      </c>
      <c r="D11" s="50">
        <v>98438</v>
      </c>
      <c r="E11" s="50">
        <v>104181</v>
      </c>
      <c r="F11" s="28">
        <v>104622</v>
      </c>
      <c r="G11" s="22">
        <f t="shared" si="0"/>
        <v>100.42330175367869</v>
      </c>
      <c r="H11" s="23">
        <f t="shared" si="1"/>
        <v>106.28212682094313</v>
      </c>
      <c r="I11" s="24">
        <f t="shared" si="2"/>
        <v>104.56762483508575</v>
      </c>
      <c r="J11" s="35" t="s">
        <v>10</v>
      </c>
      <c r="K11" s="7" t="s">
        <v>8</v>
      </c>
    </row>
    <row r="12" spans="1:11" ht="27" x14ac:dyDescent="0.25">
      <c r="A12" s="36" t="s">
        <v>11</v>
      </c>
      <c r="B12" s="33" t="s">
        <v>56</v>
      </c>
      <c r="C12" s="34">
        <v>8788</v>
      </c>
      <c r="D12" s="50">
        <v>8850</v>
      </c>
      <c r="E12" s="50">
        <v>8752</v>
      </c>
      <c r="F12" s="28">
        <v>8713</v>
      </c>
      <c r="G12" s="29">
        <f t="shared" si="0"/>
        <v>99.554387568555754</v>
      </c>
      <c r="H12" s="30">
        <f t="shared" si="1"/>
        <v>98.451977401129938</v>
      </c>
      <c r="I12" s="31">
        <f t="shared" si="2"/>
        <v>99.14656349567592</v>
      </c>
      <c r="J12" s="35" t="s">
        <v>12</v>
      </c>
      <c r="K12" s="37" t="s">
        <v>11</v>
      </c>
    </row>
    <row r="13" spans="1:11" ht="40.5" x14ac:dyDescent="0.25">
      <c r="A13" s="36" t="s">
        <v>13</v>
      </c>
      <c r="B13" s="33" t="s">
        <v>57</v>
      </c>
      <c r="C13" s="34">
        <v>8267</v>
      </c>
      <c r="D13" s="50">
        <v>8222</v>
      </c>
      <c r="E13" s="50">
        <v>8353</v>
      </c>
      <c r="F13" s="28">
        <v>8393</v>
      </c>
      <c r="G13" s="29">
        <f t="shared" si="0"/>
        <v>100.4788698671136</v>
      </c>
      <c r="H13" s="30">
        <f t="shared" si="1"/>
        <v>102.07978594016053</v>
      </c>
      <c r="I13" s="31">
        <f t="shared" si="2"/>
        <v>101.52413209144792</v>
      </c>
      <c r="J13" s="35" t="s">
        <v>14</v>
      </c>
      <c r="K13" s="37" t="s">
        <v>13</v>
      </c>
    </row>
    <row r="14" spans="1:11" x14ac:dyDescent="0.25">
      <c r="A14" s="36" t="s">
        <v>15</v>
      </c>
      <c r="B14" s="33" t="s">
        <v>16</v>
      </c>
      <c r="C14" s="34">
        <v>24302</v>
      </c>
      <c r="D14" s="50">
        <v>23951</v>
      </c>
      <c r="E14" s="50">
        <v>23881</v>
      </c>
      <c r="F14" s="28">
        <v>24541</v>
      </c>
      <c r="G14" s="22">
        <f t="shared" si="0"/>
        <v>102.76370336250575</v>
      </c>
      <c r="H14" s="23">
        <f t="shared" si="1"/>
        <v>102.46336269884347</v>
      </c>
      <c r="I14" s="24">
        <f t="shared" si="2"/>
        <v>100.98345815159246</v>
      </c>
      <c r="J14" s="35" t="s">
        <v>17</v>
      </c>
      <c r="K14" s="37" t="s">
        <v>15</v>
      </c>
    </row>
    <row r="15" spans="1:11" ht="27" x14ac:dyDescent="0.25">
      <c r="A15" s="36" t="s">
        <v>18</v>
      </c>
      <c r="B15" s="33" t="s">
        <v>19</v>
      </c>
      <c r="C15" s="34">
        <v>94058</v>
      </c>
      <c r="D15" s="50">
        <v>92686</v>
      </c>
      <c r="E15" s="50">
        <v>95475</v>
      </c>
      <c r="F15" s="28">
        <v>95966</v>
      </c>
      <c r="G15" s="29">
        <f t="shared" si="0"/>
        <v>100.51427075150563</v>
      </c>
      <c r="H15" s="30">
        <f t="shared" si="1"/>
        <v>103.5388300282675</v>
      </c>
      <c r="I15" s="31">
        <f t="shared" si="2"/>
        <v>102.02853558442663</v>
      </c>
      <c r="J15" s="35" t="s">
        <v>20</v>
      </c>
      <c r="K15" s="37" t="s">
        <v>18</v>
      </c>
    </row>
    <row r="16" spans="1:11" x14ac:dyDescent="0.25">
      <c r="A16" s="36" t="s">
        <v>21</v>
      </c>
      <c r="B16" s="33" t="s">
        <v>22</v>
      </c>
      <c r="C16" s="34">
        <v>23416</v>
      </c>
      <c r="D16" s="50">
        <v>23269</v>
      </c>
      <c r="E16" s="50">
        <v>23844</v>
      </c>
      <c r="F16" s="28">
        <v>23717</v>
      </c>
      <c r="G16" s="22">
        <f t="shared" si="0"/>
        <v>99.467371246435164</v>
      </c>
      <c r="H16" s="23">
        <f t="shared" si="1"/>
        <v>101.92530835016547</v>
      </c>
      <c r="I16" s="24">
        <f t="shared" si="2"/>
        <v>101.28544584899215</v>
      </c>
      <c r="J16" s="35" t="s">
        <v>23</v>
      </c>
      <c r="K16" s="37" t="s">
        <v>21</v>
      </c>
    </row>
    <row r="17" spans="1:11" ht="40.5" x14ac:dyDescent="0.25">
      <c r="A17" s="36" t="s">
        <v>24</v>
      </c>
      <c r="B17" s="33" t="s">
        <v>58</v>
      </c>
      <c r="C17" s="34">
        <v>24754</v>
      </c>
      <c r="D17" s="50">
        <v>24237</v>
      </c>
      <c r="E17" s="50">
        <v>25306</v>
      </c>
      <c r="F17" s="28">
        <v>26067</v>
      </c>
      <c r="G17" s="29">
        <f t="shared" si="0"/>
        <v>103.00719197028371</v>
      </c>
      <c r="H17" s="30">
        <f t="shared" si="1"/>
        <v>107.55043941081817</v>
      </c>
      <c r="I17" s="31">
        <f t="shared" si="2"/>
        <v>105.30419326169509</v>
      </c>
      <c r="J17" s="35" t="s">
        <v>25</v>
      </c>
      <c r="K17" s="37" t="s">
        <v>24</v>
      </c>
    </row>
    <row r="18" spans="1:11" x14ac:dyDescent="0.25">
      <c r="A18" s="36" t="s">
        <v>26</v>
      </c>
      <c r="B18" s="33" t="s">
        <v>27</v>
      </c>
      <c r="C18" s="34">
        <v>14035</v>
      </c>
      <c r="D18" s="50">
        <v>14385</v>
      </c>
      <c r="E18" s="50">
        <v>14126</v>
      </c>
      <c r="F18" s="28">
        <v>14201</v>
      </c>
      <c r="G18" s="22">
        <f t="shared" si="0"/>
        <v>100.53093586294774</v>
      </c>
      <c r="H18" s="23">
        <f t="shared" si="1"/>
        <v>98.720889815780325</v>
      </c>
      <c r="I18" s="24">
        <f t="shared" si="2"/>
        <v>101.1827573922337</v>
      </c>
      <c r="J18" s="35" t="s">
        <v>28</v>
      </c>
      <c r="K18" s="37" t="s">
        <v>26</v>
      </c>
    </row>
    <row r="19" spans="1:11" ht="24.75" customHeight="1" x14ac:dyDescent="0.25">
      <c r="A19" s="36" t="s">
        <v>29</v>
      </c>
      <c r="B19" s="33" t="s">
        <v>30</v>
      </c>
      <c r="C19" s="34">
        <v>11628</v>
      </c>
      <c r="D19" s="50">
        <v>11581</v>
      </c>
      <c r="E19" s="50">
        <v>11833</v>
      </c>
      <c r="F19" s="28">
        <v>11879</v>
      </c>
      <c r="G19" s="29">
        <f t="shared" si="0"/>
        <v>100.38874334488295</v>
      </c>
      <c r="H19" s="30">
        <f t="shared" si="1"/>
        <v>102.57318020896295</v>
      </c>
      <c r="I19" s="31">
        <f t="shared" si="2"/>
        <v>102.15858273133816</v>
      </c>
      <c r="J19" s="35" t="s">
        <v>31</v>
      </c>
      <c r="K19" s="37" t="s">
        <v>29</v>
      </c>
    </row>
    <row r="20" spans="1:11" x14ac:dyDescent="0.25">
      <c r="A20" s="36" t="s">
        <v>32</v>
      </c>
      <c r="B20" s="33" t="s">
        <v>33</v>
      </c>
      <c r="C20" s="34">
        <v>2830</v>
      </c>
      <c r="D20" s="50">
        <v>2789</v>
      </c>
      <c r="E20" s="50">
        <v>2894</v>
      </c>
      <c r="F20" s="28">
        <v>2812</v>
      </c>
      <c r="G20" s="22">
        <f t="shared" si="0"/>
        <v>97.166551485832755</v>
      </c>
      <c r="H20" s="23">
        <f t="shared" si="1"/>
        <v>100.82466833990678</v>
      </c>
      <c r="I20" s="24">
        <f t="shared" si="2"/>
        <v>99.36395759717314</v>
      </c>
      <c r="J20" s="35" t="s">
        <v>34</v>
      </c>
      <c r="K20" s="37" t="s">
        <v>32</v>
      </c>
    </row>
    <row r="21" spans="1:11" ht="15.75" customHeight="1" x14ac:dyDescent="0.25">
      <c r="A21" s="36" t="s">
        <v>35</v>
      </c>
      <c r="B21" s="33" t="s">
        <v>36</v>
      </c>
      <c r="C21" s="34">
        <v>16354</v>
      </c>
      <c r="D21" s="50">
        <v>16192</v>
      </c>
      <c r="E21" s="50">
        <v>16203</v>
      </c>
      <c r="F21" s="28">
        <v>16231</v>
      </c>
      <c r="G21" s="29">
        <f t="shared" si="0"/>
        <v>100.17280750478305</v>
      </c>
      <c r="H21" s="30">
        <f t="shared" si="1"/>
        <v>100.24085968379445</v>
      </c>
      <c r="I21" s="31">
        <f t="shared" si="2"/>
        <v>99.247890424361003</v>
      </c>
      <c r="J21" s="35" t="s">
        <v>37</v>
      </c>
      <c r="K21" s="37" t="s">
        <v>35</v>
      </c>
    </row>
    <row r="22" spans="1:11" ht="27" x14ac:dyDescent="0.25">
      <c r="A22" s="36" t="s">
        <v>38</v>
      </c>
      <c r="B22" s="33" t="s">
        <v>39</v>
      </c>
      <c r="C22" s="34">
        <v>10633</v>
      </c>
      <c r="D22" s="50">
        <v>10470</v>
      </c>
      <c r="E22" s="50">
        <v>10911</v>
      </c>
      <c r="F22" s="28">
        <v>11020</v>
      </c>
      <c r="G22" s="29">
        <f t="shared" si="0"/>
        <v>100.99899184309413</v>
      </c>
      <c r="H22" s="30">
        <f t="shared" si="1"/>
        <v>105.2531041069723</v>
      </c>
      <c r="I22" s="31">
        <f t="shared" si="2"/>
        <v>103.63961252703847</v>
      </c>
      <c r="J22" s="35" t="s">
        <v>40</v>
      </c>
      <c r="K22" s="37" t="s">
        <v>38</v>
      </c>
    </row>
    <row r="23" spans="1:11" ht="27" x14ac:dyDescent="0.25">
      <c r="A23" s="36" t="s">
        <v>41</v>
      </c>
      <c r="B23" s="33" t="s">
        <v>42</v>
      </c>
      <c r="C23" s="34">
        <v>47288</v>
      </c>
      <c r="D23" s="50">
        <v>47419</v>
      </c>
      <c r="E23" s="50">
        <v>47007</v>
      </c>
      <c r="F23" s="28">
        <v>46119</v>
      </c>
      <c r="G23" s="29">
        <f t="shared" si="0"/>
        <v>98.110919650264847</v>
      </c>
      <c r="H23" s="30">
        <f t="shared" si="1"/>
        <v>97.258482886606629</v>
      </c>
      <c r="I23" s="31">
        <f t="shared" si="2"/>
        <v>97.527914058534932</v>
      </c>
      <c r="J23" s="35" t="s">
        <v>43</v>
      </c>
      <c r="K23" s="37" t="s">
        <v>41</v>
      </c>
    </row>
    <row r="24" spans="1:11" x14ac:dyDescent="0.25">
      <c r="A24" s="36" t="s">
        <v>44</v>
      </c>
      <c r="B24" s="38" t="s">
        <v>45</v>
      </c>
      <c r="C24" s="34">
        <v>41915</v>
      </c>
      <c r="D24" s="50">
        <v>43057</v>
      </c>
      <c r="E24" s="50">
        <v>43142</v>
      </c>
      <c r="F24" s="28">
        <v>43407</v>
      </c>
      <c r="G24" s="22">
        <f t="shared" si="0"/>
        <v>100.61425061425062</v>
      </c>
      <c r="H24" s="23">
        <f t="shared" si="1"/>
        <v>100.81287595512924</v>
      </c>
      <c r="I24" s="24">
        <f t="shared" si="2"/>
        <v>103.55958487415006</v>
      </c>
      <c r="J24" s="39" t="s">
        <v>46</v>
      </c>
      <c r="K24" s="37" t="s">
        <v>44</v>
      </c>
    </row>
    <row r="25" spans="1:11" x14ac:dyDescent="0.25">
      <c r="A25" s="40" t="s">
        <v>47</v>
      </c>
      <c r="B25" s="41" t="s">
        <v>48</v>
      </c>
      <c r="C25" s="34">
        <v>33677</v>
      </c>
      <c r="D25" s="50">
        <v>33651</v>
      </c>
      <c r="E25" s="50">
        <v>33809</v>
      </c>
      <c r="F25" s="28">
        <v>33976</v>
      </c>
      <c r="G25" s="22">
        <f t="shared" si="0"/>
        <v>100.49395131473868</v>
      </c>
      <c r="H25" s="23">
        <f t="shared" si="1"/>
        <v>100.96579596445872</v>
      </c>
      <c r="I25" s="24">
        <f t="shared" si="2"/>
        <v>100.88784630459958</v>
      </c>
      <c r="J25" s="42" t="s">
        <v>49</v>
      </c>
      <c r="K25" s="43" t="s">
        <v>47</v>
      </c>
    </row>
    <row r="26" spans="1:11" x14ac:dyDescent="0.25">
      <c r="A26" s="40" t="s">
        <v>50</v>
      </c>
      <c r="B26" s="41" t="s">
        <v>51</v>
      </c>
      <c r="C26" s="34">
        <v>9838</v>
      </c>
      <c r="D26" s="50">
        <v>9799</v>
      </c>
      <c r="E26" s="50">
        <v>10063</v>
      </c>
      <c r="F26" s="28">
        <v>10120</v>
      </c>
      <c r="G26" s="22">
        <f t="shared" si="0"/>
        <v>100.5664314816655</v>
      </c>
      <c r="H26" s="23">
        <f t="shared" si="1"/>
        <v>103.2758444739259</v>
      </c>
      <c r="I26" s="24">
        <f t="shared" si="2"/>
        <v>102.86643626753404</v>
      </c>
      <c r="J26" s="42" t="s">
        <v>52</v>
      </c>
      <c r="K26" s="43" t="s">
        <v>50</v>
      </c>
    </row>
    <row r="27" spans="1:11" x14ac:dyDescent="0.25">
      <c r="A27" s="40" t="s">
        <v>53</v>
      </c>
      <c r="B27" s="41" t="s">
        <v>54</v>
      </c>
      <c r="C27" s="34">
        <v>9710</v>
      </c>
      <c r="D27" s="50">
        <v>9616</v>
      </c>
      <c r="E27" s="50">
        <v>9979</v>
      </c>
      <c r="F27" s="28">
        <v>9996</v>
      </c>
      <c r="G27" s="22">
        <f t="shared" si="0"/>
        <v>100.17035775127768</v>
      </c>
      <c r="H27" s="23">
        <f t="shared" si="1"/>
        <v>103.95174708818635</v>
      </c>
      <c r="I27" s="24">
        <f t="shared" si="2"/>
        <v>102.94541709577756</v>
      </c>
      <c r="J27" s="42" t="s">
        <v>55</v>
      </c>
      <c r="K27" s="43" t="s">
        <v>53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2018-06-11T08:07:12Z</dcterms:modified>
</cp:coreProperties>
</file>