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155" windowHeight="10470" tabRatio="855" activeTab="0"/>
  </bookViews>
  <sheets>
    <sheet name="Tabela1_varijable" sheetId="1" r:id="rId1"/>
    <sheet name="Tabela2_indikatori " sheetId="2" r:id="rId2"/>
    <sheet name="Tabela3_struktura" sheetId="3" r:id="rId3"/>
    <sheet name="priprema grafika 1" sheetId="4" state="hidden" r:id="rId4"/>
    <sheet name="grafici" sheetId="5" r:id="rId5"/>
  </sheets>
  <externalReferences>
    <externalReference r:id="rId8"/>
    <externalReference r:id="rId9"/>
  </externalReferences>
  <definedNames>
    <definedName name="_xlnm.Print_Titles" localSheetId="0">'Tabela1_varijable'!$1:$4</definedName>
    <definedName name="_xlnm.Print_Titles" localSheetId="1">'Tabela2_indikatori '!$1:$4</definedName>
  </definedNames>
  <calcPr fullCalcOnLoad="1"/>
</workbook>
</file>

<file path=xl/sharedStrings.xml><?xml version="1.0" encoding="utf-8"?>
<sst xmlns="http://schemas.openxmlformats.org/spreadsheetml/2006/main" count="398" uniqueCount="130">
  <si>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</si>
  <si>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</si>
  <si>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</si>
  <si>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</si>
  <si>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</si>
  <si>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</si>
  <si>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</si>
  <si>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OPSKRBA ELEKTRIČNOM ENERGIJOM, PLINOM, PAROM I KLIMATIZACIJA</t>
  </si>
  <si>
    <t>ELECTRICITY,  GAS, STEAM AND AIR CONDITIONING SUPPLY</t>
  </si>
  <si>
    <t>E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</si>
  <si>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</si>
  <si>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</si>
  <si>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</si>
  <si>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</si>
  <si>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</si>
  <si>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</si>
  <si>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</si>
  <si>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</si>
  <si>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</si>
  <si>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</si>
  <si>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</si>
  <si>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L</t>
  </si>
  <si>
    <t>POSLOVANJE NEKRETNINAMA</t>
  </si>
  <si>
    <t>REAL ESTATE ACTIVITIES</t>
  </si>
  <si>
    <r>
      <t xml:space="preserve">Broj zaposlenih osoba
</t>
    </r>
    <r>
      <rPr>
        <i/>
        <sz val="7"/>
        <color indexed="8"/>
        <rFont val="Calibri"/>
        <family val="2"/>
      </rPr>
      <t xml:space="preserve">Number of persons employed
 </t>
    </r>
  </si>
  <si>
    <r>
      <t xml:space="preserve">Dodana vrijednost po faktorskim troškovima
</t>
    </r>
    <r>
      <rPr>
        <i/>
        <sz val="7"/>
        <color indexed="8"/>
        <rFont val="Calibri"/>
        <family val="2"/>
      </rPr>
      <t>Value added at factor cost</t>
    </r>
  </si>
  <si>
    <t xml:space="preserve"> KD BiH 2010 (EU NACE Rev. 2) 
Područja djelatnosti</t>
  </si>
  <si>
    <t>KD BiH 2010 (EU NACE Rev. 2)
Sections of activity</t>
  </si>
  <si>
    <t>TOTAL OF COVERED ACTIVITIES</t>
  </si>
  <si>
    <t xml:space="preserve">UKUPNO OBUHVAĆENE DJELATNOSTI </t>
  </si>
  <si>
    <r>
      <t xml:space="preserve">Industrijske djelatnosti (B, C, D i E)
</t>
    </r>
    <r>
      <rPr>
        <sz val="7"/>
        <color indexed="8"/>
        <rFont val="Calibri"/>
        <family val="2"/>
      </rPr>
      <t>Industrial activities (B, C, D and E)</t>
    </r>
  </si>
  <si>
    <r>
      <t xml:space="preserve">Građevinarstvo (F)
</t>
    </r>
    <r>
      <rPr>
        <sz val="7"/>
        <color indexed="8"/>
        <rFont val="Calibri"/>
        <family val="2"/>
      </rPr>
      <t>Construction (F)</t>
    </r>
  </si>
  <si>
    <r>
      <t xml:space="preserve">Trgovina na veliko i malo; popravak motornih vozila i motocikla  (G) 
</t>
    </r>
    <r>
      <rPr>
        <sz val="7"/>
        <color indexed="8"/>
        <rFont val="Calibri"/>
        <family val="2"/>
      </rPr>
      <t>Wholesale and retail trade; repair of motor vehicles and motorcycles  (G)</t>
    </r>
    <r>
      <rPr>
        <b/>
        <sz val="7"/>
        <color indexed="8"/>
        <rFont val="Calibri"/>
        <family val="2"/>
      </rPr>
      <t xml:space="preserve">
</t>
    </r>
  </si>
  <si>
    <r>
      <t xml:space="preserve">Usluge (H, I i L)
</t>
    </r>
    <r>
      <rPr>
        <sz val="7"/>
        <color indexed="8"/>
        <rFont val="Calibri"/>
        <family val="2"/>
      </rPr>
      <t>Services (H, I and L)</t>
    </r>
  </si>
  <si>
    <t>J</t>
  </si>
  <si>
    <t>M</t>
  </si>
  <si>
    <t>N</t>
  </si>
  <si>
    <t>S</t>
  </si>
  <si>
    <t>INFORMACIJE I KOMUNIKACIJE</t>
  </si>
  <si>
    <t>ADMINISTRATIVNE I POMOĆNE USLUŽNE DJELATNOSTI</t>
  </si>
  <si>
    <t>OSTALE USLUŽNE DJELATNOSTI</t>
  </si>
  <si>
    <t>PROFESSIONAL, SCIENTIFIC AND TECHNICAL ACTIVITIES</t>
  </si>
  <si>
    <t>ADMINISTRATIVE AND SUPPORT SERVICE ACTIVITIES</t>
  </si>
  <si>
    <t>OTHER SERVICE ACTIVITIES</t>
  </si>
  <si>
    <t>INFORMATION AND COMMUNICATION</t>
  </si>
  <si>
    <t>Small enterprises (0-19)</t>
  </si>
  <si>
    <t>Medium enterprises (20-49)</t>
  </si>
  <si>
    <r>
      <t xml:space="preserve">Broj zaposlenih osoba
</t>
    </r>
    <r>
      <rPr>
        <i/>
        <sz val="8"/>
        <color indexed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</si>
  <si>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color indexed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</si>
  <si>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color indexed="8"/>
        <rFont val="Arial"/>
        <family val="2"/>
      </rPr>
      <t>Value added at factor cost</t>
    </r>
  </si>
  <si>
    <r>
      <t xml:space="preserve">Troškovi zaposlenika
   </t>
    </r>
    <r>
      <rPr>
        <i/>
        <sz val="8"/>
        <color indexed="8"/>
        <rFont val="Arial"/>
        <family val="2"/>
      </rPr>
      <t>Personnel costs</t>
    </r>
  </si>
  <si>
    <r>
      <t xml:space="preserve">DJELATNOSTI PRUŽANJA SMJEŠTAJA TE PRIPREME I USLUŽIVANJA HRANE </t>
    </r>
    <r>
      <rPr>
        <b/>
        <sz val="8"/>
        <rFont val="Arial"/>
        <family val="2"/>
      </rPr>
      <t>(HOTELIJERSTVO</t>
    </r>
    <r>
      <rPr>
        <b/>
        <sz val="8"/>
        <color indexed="8"/>
        <rFont val="Arial"/>
        <family val="2"/>
      </rPr>
      <t xml:space="preserve"> I UGOSTITELJSTVO)</t>
    </r>
  </si>
  <si>
    <t xml:space="preserve"> KD BiH 2010  (EU NACE Rev. 2) 
Područja djelatnosti</t>
  </si>
  <si>
    <t>Mala preduzeća (0-19)</t>
  </si>
  <si>
    <t>Srednja preduzeća (20-49)</t>
  </si>
  <si>
    <t>PROIZVODNJA I SNABDIJEVANJE ELEKTRIČNOM ENERGIJOM, PLINOM, PAROM I KLIMATIZACIJA</t>
  </si>
  <si>
    <t>STRUČNE, NAUČNE I TEHNIČKE DJELATNOSTI</t>
  </si>
  <si>
    <t>S: OTHER SERVICE ACTIVITIES</t>
  </si>
  <si>
    <t>N: ADMINISTRATIVE AND SUPPORT SERVICE ACTIVITIES</t>
  </si>
  <si>
    <t>M: PROFESSIONAL, SCIENTIFIC AND TECHNICAL ACTIVITIES</t>
  </si>
  <si>
    <t>L: REAL ESTATE ACTIVITIES</t>
  </si>
  <si>
    <t>J: INFORMATION AND COMMUNICATION</t>
  </si>
  <si>
    <t>I: ACCOMMODATION AND FOOD SERVICE ACTIVITIES</t>
  </si>
  <si>
    <t>H: TRANSPORTATION AND STORAGE</t>
  </si>
  <si>
    <t>G:WHOLESALE AND RETAIL TRADE; REPAIR OF MOTOR VEHICLES AND MOTORCYCLES</t>
  </si>
  <si>
    <t>F: CONSTRUCTION</t>
  </si>
  <si>
    <t>D: ELECTRICITY,  GAS, STEAM AND AIR CONDITIONING SUPPLY</t>
  </si>
  <si>
    <t>B:MINING AND QUARRYING</t>
  </si>
  <si>
    <t>C: MANUFACTURING</t>
  </si>
  <si>
    <t>P</t>
  </si>
  <si>
    <t>OBRAZOVANJE</t>
  </si>
  <si>
    <t>EDUCATION</t>
  </si>
  <si>
    <t>Q</t>
  </si>
  <si>
    <t>DJELATNOSTI ZDRAVSTVENE ZAŠTITE I SOCIJALNE ZASTITE</t>
  </si>
  <si>
    <t>HUMAN HEALTH AND SOCIAL WORK ACTIVITIES</t>
  </si>
  <si>
    <t>P: EDUCATION</t>
  </si>
  <si>
    <t>Q: HUMAN HEALTH AND SOCIAL WORK ACTIVITIES</t>
  </si>
  <si>
    <t>DJELATNOST ZDRAVSTVENE I SOCIJALNE ZASTITE</t>
  </si>
  <si>
    <r>
      <t xml:space="preserve">Broj zaposlenih osoba
</t>
    </r>
    <r>
      <rPr>
        <i/>
        <sz val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</si>
  <si>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</si>
  <si>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rFont val="Arial"/>
        <family val="2"/>
      </rPr>
      <t>Value added at factor cost</t>
    </r>
  </si>
  <si>
    <r>
      <t xml:space="preserve">Broj preduzeća/poduzeća
</t>
    </r>
    <r>
      <rPr>
        <i/>
        <sz val="8"/>
        <color indexed="8"/>
        <rFont val="Arial"/>
        <family val="2"/>
      </rPr>
      <t xml:space="preserve">Number of enterprises </t>
    </r>
  </si>
  <si>
    <t>Srednja preduz./poduz. (20-49)</t>
  </si>
  <si>
    <t>Mala  preduz./poduz.  (0-19)</t>
  </si>
  <si>
    <t>Srednja  preduz./poduz.  (20-49)</t>
  </si>
  <si>
    <t>Srednja preduz./poduz.  (20-49)</t>
  </si>
  <si>
    <r>
      <t xml:space="preserve">Broj preduzeća /poduzeća
</t>
    </r>
    <r>
      <rPr>
        <i/>
        <sz val="8"/>
        <rFont val="Arial"/>
        <family val="2"/>
      </rPr>
      <t xml:space="preserve">Number of enterprises </t>
    </r>
  </si>
  <si>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B</t>
    </r>
    <r>
      <rPr>
        <b/>
        <sz val="8"/>
        <rFont val="Arial"/>
        <family val="2"/>
      </rPr>
      <t>: VAĐENJE RUDA I KAMENA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</si>
  <si>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C</t>
    </r>
    <r>
      <rPr>
        <b/>
        <sz val="8"/>
        <rFont val="Arial"/>
        <family val="2"/>
      </rPr>
      <t>: PRERAĐIVAČKA INDUSTRIJA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</si>
  <si>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D</t>
    </r>
    <r>
      <rPr>
        <b/>
        <sz val="8"/>
        <rFont val="Arial"/>
        <family val="2"/>
      </rPr>
      <t>: PROIZVODNJA I SNABDIJEVANJE ELEKTRIČNOM ENERGIJOM, PLINOM, PAROM I KLIMATIZACIJA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</si>
  <si>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F</t>
    </r>
    <r>
      <rPr>
        <b/>
        <sz val="8"/>
        <rFont val="Arial"/>
        <family val="2"/>
      </rPr>
      <t>: GRAĐEVINARSTVO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</si>
  <si>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G</t>
    </r>
    <r>
      <rPr>
        <b/>
        <sz val="8"/>
        <rFont val="Arial"/>
        <family val="2"/>
      </rPr>
      <t>: TRGOVINA NA VELIKO I NA MALO; POPRAVAK MOTORNIH VOZILA I MOTOCIKALA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</si>
  <si>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H</t>
    </r>
    <r>
      <rPr>
        <b/>
        <sz val="8"/>
        <rFont val="Arial"/>
        <family val="2"/>
      </rPr>
      <t>: PRIJEVOZ I SKLADIŠTENJE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</si>
  <si>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I</t>
    </r>
    <r>
      <rPr>
        <b/>
        <sz val="8"/>
        <rFont val="Arial"/>
        <family val="2"/>
      </rPr>
      <t>: DJELATNOSTI PRUŽANJA SMJEŠTAJA TE PRIPREME I USLUŽIVANJA HRANE (HOTELIJERSTVO I UGOSTITELJSTVO)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</si>
  <si>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J</t>
    </r>
    <r>
      <rPr>
        <b/>
        <sz val="8"/>
        <rFont val="Arial"/>
        <family val="2"/>
      </rPr>
      <t xml:space="preserve">:  INFORMACIJE I KOMUNIKACIJE 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</si>
  <si>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L</t>
    </r>
    <r>
      <rPr>
        <b/>
        <sz val="8"/>
        <rFont val="Arial"/>
        <family val="2"/>
      </rPr>
      <t>: POSLOVANJE NEKRETNINAMA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</si>
  <si>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</t>
    </r>
    <r>
      <rPr>
        <b/>
        <sz val="8"/>
        <rFont val="Arial"/>
        <family val="2"/>
      </rPr>
      <t>: STRUČNE, NAUČNE I TEHNIČKE DJELATNOSTI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</si>
  <si>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</t>
    </r>
    <r>
      <rPr>
        <b/>
        <sz val="8"/>
        <rFont val="Arial"/>
        <family val="2"/>
      </rPr>
      <t>: ADMINISTRATIVNE I POMOĆNE USLUŽNE DJELATNOSTI</t>
    </r>
    <r>
      <rPr>
        <b/>
        <i/>
        <sz val="8"/>
        <rFont val="Arial"/>
        <family val="2"/>
      </rPr>
      <t xml:space="preserve">
</t>
    </r>
  </si>
  <si>
    <r>
      <t>P</t>
    </r>
    <r>
      <rPr>
        <b/>
        <i/>
        <sz val="8"/>
        <rFont val="Arial"/>
        <family val="2"/>
      </rPr>
      <t>: OBRAZOVANJE</t>
    </r>
  </si>
  <si>
    <r>
      <t>Q</t>
    </r>
    <r>
      <rPr>
        <b/>
        <i/>
        <sz val="8"/>
        <rFont val="Arial"/>
        <family val="2"/>
      </rPr>
      <t>:DJELATNOSTI ZDRAVSTVENE ZAŠTITE I SOCIJALNE ZASTITE</t>
    </r>
  </si>
  <si>
    <r>
      <rPr>
        <b/>
        <sz val="8"/>
        <rFont val="Arial"/>
        <family val="2"/>
      </rPr>
      <t>S</t>
    </r>
    <r>
      <rPr>
        <b/>
        <sz val="8"/>
        <rFont val="Arial"/>
        <family val="2"/>
      </rPr>
      <t>: OSTALE USLUŽNE DJELATNOSTI</t>
    </r>
    <r>
      <rPr>
        <b/>
        <i/>
        <sz val="8"/>
        <rFont val="Arial"/>
        <family val="2"/>
      </rPr>
      <t xml:space="preserve">
</t>
    </r>
  </si>
  <si>
    <t>UKUPNO OBUHVAĆENE DJELATNOSTI</t>
  </si>
  <si>
    <t>OPSKRBA VODOM, UKLANJANJE OTPADNIH VODA, GOSPODARENJE OTPADOM TE DJELATNOSTI SANACIJE OKOLIŠA</t>
  </si>
  <si>
    <t>WATER SUPPLY, SEWERAGE, WASTE MANAGEMENT AND REMEDIATION ACTIVITIES</t>
  </si>
  <si>
    <r>
      <rPr>
        <b/>
        <sz val="8"/>
        <rFont val="Arial"/>
        <family val="2"/>
      </rPr>
      <t>E</t>
    </r>
    <r>
      <rPr>
        <b/>
        <sz val="8"/>
        <rFont val="Arial"/>
        <family val="2"/>
      </rPr>
      <t>: SNABDIJEVANJE VODOM, UKLANJANJE OTPADNIH VODA, GOSPODARENJE OTPADOM TE DJELATNOSTI SANACIJE OKOLIŠA</t>
    </r>
    <r>
      <rPr>
        <b/>
        <i/>
        <sz val="8"/>
        <rFont val="Arial"/>
        <family val="2"/>
      </rPr>
      <t xml:space="preserve">
</t>
    </r>
  </si>
  <si>
    <t>E: WATER SUPPLY, SEWERAGE, WASTE MANAGEMENT AND REMEDIATION ACTIVITIES</t>
  </si>
  <si>
    <t xml:space="preserve">Tabela 3. Učešće osnovnih strukturno poslovnih varijabli po područjima, 2014.                                                             </t>
  </si>
  <si>
    <t>Table 3. Share of basic structural business variables according to Sections, 2014.</t>
  </si>
  <si>
    <r>
      <rPr>
        <b/>
        <sz val="8"/>
        <color indexed="8"/>
        <rFont val="Arial"/>
        <family val="2"/>
      </rPr>
      <t>Promet po zaposlenoj osobi (KM)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Turnover per person employed (KM)</t>
    </r>
  </si>
  <si>
    <r>
      <rPr>
        <b/>
        <sz val="8"/>
        <color indexed="8"/>
        <rFont val="Arial"/>
        <family val="2"/>
      </rPr>
      <t>Dodana vrijednost po zaposlenoj osobi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Value added per person employed</t>
    </r>
  </si>
  <si>
    <r>
      <rPr>
        <b/>
        <sz val="8"/>
        <color indexed="8"/>
        <rFont val="Arial"/>
        <family val="2"/>
      </rPr>
      <t>Učešće dodane vrijednosti u vrijednosti proizvodnje (%)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Percent of Value added on PV (%)</t>
    </r>
  </si>
  <si>
    <r>
      <rPr>
        <b/>
        <sz val="8"/>
        <color indexed="8"/>
        <rFont val="Arial"/>
        <family val="2"/>
      </rPr>
      <t>Troškovi rada po zaposleniku (KM)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Labour cost per employee (KM)</t>
    </r>
  </si>
  <si>
    <r>
      <rPr>
        <b/>
        <sz val="8"/>
        <color indexed="8"/>
        <rFont val="Arial"/>
        <family val="2"/>
      </rPr>
      <t>Profitabilnost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Profitability</t>
    </r>
  </si>
  <si>
    <t>STRUČNE, NAUČNE/ZNANSTVENE I TEHNIČKE DJELATNOSTI</t>
  </si>
  <si>
    <t>SNABDIJEVANJE VODOM, UKLANJANJE OTPADNIH VODA, GOSPODARENJE OTPADOM TE DJELATNOSTI SANACIJE OKOLIŠA</t>
  </si>
  <si>
    <t>Mala preduz./poduz.(0-19)</t>
  </si>
  <si>
    <t>Velika  preduz./poduz. (50+)</t>
  </si>
  <si>
    <t>Large enterprises (50+)</t>
  </si>
  <si>
    <t>Mala  preduz./poduz. (0-19)</t>
  </si>
  <si>
    <t>Srednja  preduz./poduz. (20-49)</t>
  </si>
  <si>
    <t>Velika  preduz./poduz. (50 +)</t>
  </si>
  <si>
    <t>Large enterprises (50 +)</t>
  </si>
  <si>
    <t>Velika  preduz./poduz.(50+)</t>
  </si>
  <si>
    <t>UKUPNO INDUSTRIJSKE DJELATNOSTI (B, C, D, E)</t>
  </si>
  <si>
    <t>TOTAL OF INDUSTRIAL
ACTIVITIES (B, C, D, E)</t>
  </si>
  <si>
    <t>TOTAL OF INDUSTRIAL ACTIVITIES (B, C, D, E)</t>
  </si>
  <si>
    <t xml:space="preserve">Tabela 1. Osnovne strukturno poslovne varijable prema području KD BiH 2010 (NACE Rev.2) i prema veličini preduzeća/poduzeća, 2014. u KM                                                             </t>
  </si>
  <si>
    <t>Table 1. Basic structural business variables according to Section KD BiH 2010 (NACE Rev. 2) and classes of employment,2014. in KM</t>
  </si>
  <si>
    <t xml:space="preserve">Tabela 2. Osnovni strukturno poslovni indikatori prema području KD BiH 2010 i prema veličini preduzeća/poduzeća, 2014. u KM                                                              </t>
  </si>
  <si>
    <t>Table 2. Basic structural business indicators according to Section KD BiH 2010 (NACE Rev. 2) and size of enterprise, 2014. u KM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</si>
</sst>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#,##0.0"/>
    <numFmt numFmtId="174" formatCode="0.0%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10" xfId="60" applyFont="1" applyFill="1" applyBorder="1" applyAlignment="1">
      <alignment horizontal="left" vertical="top" wrapText="1"/>
      <protection/>
    </xf>
    <xf numFmtId="172" fontId="2" fillId="0" borderId="10" xfId="0" applyNumberFormat="1" applyFont="1" applyBorder="1" applyAlignment="1">
      <alignment/>
    </xf>
    <xf numFmtId="0" fontId="6" fillId="0" borderId="0" xfId="60" applyFont="1" applyFill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3" fontId="2" fillId="0" borderId="10" xfId="62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6" fillId="0" borderId="0" xfId="0" applyFont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41" fillId="0" borderId="0" xfId="0" applyFont="1" applyAlignment="1">
      <alignment vertical="top"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vertical="center" wrapText="1"/>
    </xf>
    <xf numFmtId="172" fontId="11" fillId="0" borderId="13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" fontId="7" fillId="33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/>
    </xf>
    <xf numFmtId="3" fontId="67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Fill="1" applyBorder="1" applyAlignment="1">
      <alignment/>
    </xf>
    <xf numFmtId="3" fontId="67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173" fontId="7" fillId="0" borderId="0" xfId="59" applyNumberFormat="1" applyFont="1" applyFill="1" applyBorder="1" applyAlignment="1">
      <alignment horizontal="left" wrapText="1"/>
      <protection/>
    </xf>
    <xf numFmtId="172" fontId="10" fillId="0" borderId="0" xfId="62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173" fontId="10" fillId="0" borderId="0" xfId="62" applyNumberFormat="1" applyFont="1" applyFill="1" applyBorder="1" applyAlignment="1">
      <alignment horizontal="right" vertical="center" wrapText="1"/>
      <protection/>
    </xf>
    <xf numFmtId="172" fontId="41" fillId="0" borderId="0" xfId="0" applyNumberFormat="1" applyFont="1" applyAlignment="1">
      <alignment vertical="top"/>
    </xf>
    <xf numFmtId="172" fontId="41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/>
    </xf>
    <xf numFmtId="172" fontId="67" fillId="0" borderId="0" xfId="0" applyNumberFormat="1" applyFont="1" applyFill="1" applyAlignment="1">
      <alignment horizontal="right" vertical="center"/>
    </xf>
    <xf numFmtId="172" fontId="0" fillId="0" borderId="0" xfId="0" applyNumberFormat="1" applyAlignment="1">
      <alignment wrapText="1"/>
    </xf>
    <xf numFmtId="3" fontId="68" fillId="0" borderId="0" xfId="0" applyNumberFormat="1" applyFont="1" applyFill="1" applyAlignment="1">
      <alignment/>
    </xf>
    <xf numFmtId="173" fontId="67" fillId="0" borderId="0" xfId="0" applyNumberFormat="1" applyFont="1" applyFill="1" applyAlignment="1">
      <alignment/>
    </xf>
    <xf numFmtId="3" fontId="7" fillId="0" borderId="0" xfId="59" applyNumberFormat="1" applyFont="1" applyFill="1" applyBorder="1" applyAlignment="1">
      <alignment horizontal="right" wrapText="1"/>
      <protection/>
    </xf>
    <xf numFmtId="3" fontId="9" fillId="0" borderId="0" xfId="59" applyNumberFormat="1" applyFont="1" applyFill="1" applyBorder="1" applyAlignment="1">
      <alignment horizontal="right" wrapText="1"/>
      <protection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2" fontId="7" fillId="0" borderId="0" xfId="0" applyNumberFormat="1" applyFont="1" applyFill="1" applyAlignment="1">
      <alignment/>
    </xf>
    <xf numFmtId="172" fontId="11" fillId="0" borderId="0" xfId="62" applyNumberFormat="1" applyFont="1" applyFill="1" applyBorder="1" applyAlignment="1">
      <alignment horizontal="right" vertical="center" wrapText="1"/>
      <protection/>
    </xf>
    <xf numFmtId="3" fontId="0" fillId="0" borderId="0" xfId="0" applyNumberFormat="1" applyAlignment="1">
      <alignment/>
    </xf>
    <xf numFmtId="3" fontId="66" fillId="0" borderId="0" xfId="0" applyNumberFormat="1" applyFont="1" applyAlignment="1">
      <alignment/>
    </xf>
    <xf numFmtId="3" fontId="67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horizontal="right" vertical="center"/>
    </xf>
    <xf numFmtId="173" fontId="67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66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0" fontId="67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68" fillId="0" borderId="0" xfId="0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0" fontId="14" fillId="33" borderId="0" xfId="0" applyNumberFormat="1" applyFont="1" applyFill="1" applyBorder="1" applyAlignment="1">
      <alignment horizontal="center" vertical="center" wrapText="1"/>
    </xf>
    <xf numFmtId="0" fontId="13" fillId="0" borderId="0" xfId="59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3" fontId="9" fillId="0" borderId="0" xfId="60" applyNumberFormat="1" applyFont="1" applyFill="1" applyBorder="1" applyAlignment="1">
      <alignment horizontal="center" vertical="center" wrapText="1"/>
      <protection/>
    </xf>
    <xf numFmtId="3" fontId="14" fillId="0" borderId="0" xfId="60" applyNumberFormat="1" applyFont="1" applyFill="1" applyBorder="1" applyAlignment="1">
      <alignment horizontal="center" vertical="center" wrapText="1"/>
      <protection/>
    </xf>
    <xf numFmtId="3" fontId="7" fillId="0" borderId="0" xfId="59" applyNumberFormat="1" applyFont="1" applyFill="1" applyBorder="1" applyAlignment="1">
      <alignment horizontal="center" vertical="center" wrapText="1"/>
      <protection/>
    </xf>
    <xf numFmtId="3" fontId="13" fillId="0" borderId="0" xfId="59" applyNumberFormat="1" applyFont="1" applyFill="1" applyBorder="1" applyAlignment="1">
      <alignment horizontal="center" vertical="center" wrapText="1"/>
      <protection/>
    </xf>
    <xf numFmtId="3" fontId="67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 wrapText="1"/>
    </xf>
    <xf numFmtId="3" fontId="14" fillId="0" borderId="0" xfId="58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58" applyNumberFormat="1" applyFont="1" applyFill="1" applyBorder="1" applyAlignment="1">
      <alignment horizontal="right" vertical="center" wrapText="1"/>
      <protection/>
    </xf>
    <xf numFmtId="3" fontId="7" fillId="0" borderId="0" xfId="58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 vertical="top"/>
    </xf>
    <xf numFmtId="0" fontId="13" fillId="33" borderId="0" xfId="0" applyNumberFormat="1" applyFont="1" applyFill="1" applyBorder="1" applyAlignment="1">
      <alignment horizontal="right" vertical="center" wrapText="1"/>
    </xf>
    <xf numFmtId="0" fontId="14" fillId="33" borderId="0" xfId="58" applyFont="1" applyFill="1" applyBorder="1" applyAlignment="1">
      <alignment horizontal="right" vertical="center" wrapText="1"/>
      <protection/>
    </xf>
    <xf numFmtId="0" fontId="7" fillId="0" borderId="0" xfId="0" applyFont="1" applyAlignment="1">
      <alignment horizontal="right" vertical="center"/>
    </xf>
    <xf numFmtId="0" fontId="14" fillId="34" borderId="0" xfId="58" applyFont="1" applyFill="1" applyBorder="1" applyAlignment="1">
      <alignment horizontal="right" vertical="center" wrapText="1"/>
      <protection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9" fillId="33" borderId="0" xfId="0" applyNumberFormat="1" applyFont="1" applyFill="1" applyBorder="1" applyAlignment="1">
      <alignment horizontal="right" vertical="center" wrapText="1"/>
    </xf>
    <xf numFmtId="0" fontId="9" fillId="33" borderId="0" xfId="58" applyFont="1" applyFill="1" applyBorder="1" applyAlignment="1">
      <alignment horizontal="right" vertical="center" wrapText="1"/>
      <protection/>
    </xf>
    <xf numFmtId="0" fontId="7" fillId="33" borderId="0" xfId="58" applyFont="1" applyFill="1" applyBorder="1" applyAlignment="1">
      <alignment horizontal="right" vertical="center" wrapText="1"/>
      <protection/>
    </xf>
    <xf numFmtId="0" fontId="9" fillId="34" borderId="0" xfId="58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68" fillId="0" borderId="0" xfId="0" applyNumberFormat="1" applyFont="1" applyFill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2" fontId="10" fillId="0" borderId="0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3" fontId="67" fillId="0" borderId="0" xfId="0" applyNumberFormat="1" applyFont="1" applyFill="1" applyBorder="1" applyAlignment="1">
      <alignment horizontal="right" vertical="center" wrapText="1"/>
    </xf>
    <xf numFmtId="2" fontId="67" fillId="0" borderId="0" xfId="0" applyNumberFormat="1" applyFont="1" applyFill="1" applyBorder="1" applyAlignment="1">
      <alignment horizontal="right" vertical="center" wrapText="1"/>
    </xf>
    <xf numFmtId="2" fontId="67" fillId="0" borderId="0" xfId="0" applyNumberFormat="1" applyFont="1" applyAlignment="1">
      <alignment horizontal="right" vertical="center"/>
    </xf>
    <xf numFmtId="3" fontId="68" fillId="0" borderId="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2" fontId="68" fillId="0" borderId="0" xfId="0" applyNumberFormat="1" applyFont="1" applyFill="1" applyBorder="1" applyAlignment="1">
      <alignment horizontal="right" vertical="center" wrapText="1"/>
    </xf>
    <xf numFmtId="3" fontId="9" fillId="0" borderId="0" xfId="62" applyNumberFormat="1" applyFont="1" applyFill="1" applyBorder="1" applyAlignment="1">
      <alignment horizontal="right" vertical="center" wrapText="1"/>
      <protection/>
    </xf>
    <xf numFmtId="2" fontId="11" fillId="0" borderId="0" xfId="62" applyNumberFormat="1" applyFont="1" applyFill="1" applyBorder="1" applyAlignment="1">
      <alignment horizontal="right" vertical="center" wrapText="1"/>
      <protection/>
    </xf>
    <xf numFmtId="2" fontId="9" fillId="0" borderId="0" xfId="62" applyNumberFormat="1" applyFont="1" applyFill="1" applyBorder="1" applyAlignment="1">
      <alignment horizontal="right" vertical="center" wrapText="1"/>
      <protection/>
    </xf>
    <xf numFmtId="3" fontId="67" fillId="0" borderId="0" xfId="0" applyNumberFormat="1" applyFont="1" applyAlignment="1">
      <alignment horizontal="right" vertical="center"/>
    </xf>
    <xf numFmtId="3" fontId="7" fillId="0" borderId="0" xfId="62" applyNumberFormat="1" applyFont="1" applyFill="1" applyBorder="1" applyAlignment="1">
      <alignment horizontal="right" vertical="center" wrapText="1"/>
      <protection/>
    </xf>
    <xf numFmtId="2" fontId="10" fillId="0" borderId="0" xfId="62" applyNumberFormat="1" applyFont="1" applyFill="1" applyBorder="1" applyAlignment="1">
      <alignment horizontal="right" vertical="center" wrapText="1"/>
      <protection/>
    </xf>
    <xf numFmtId="2" fontId="7" fillId="0" borderId="0" xfId="62" applyNumberFormat="1" applyFont="1" applyFill="1" applyBorder="1" applyAlignment="1">
      <alignment horizontal="right" vertical="center" wrapText="1"/>
      <protection/>
    </xf>
    <xf numFmtId="3" fontId="67" fillId="0" borderId="0" xfId="0" applyNumberFormat="1" applyFont="1" applyBorder="1" applyAlignment="1">
      <alignment horizontal="right" vertical="center"/>
    </xf>
    <xf numFmtId="2" fontId="67" fillId="0" borderId="0" xfId="0" applyNumberFormat="1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3" fontId="67" fillId="0" borderId="0" xfId="0" applyNumberFormat="1" applyFont="1" applyAlignment="1">
      <alignment horizontal="right" vertical="center" wrapText="1"/>
    </xf>
    <xf numFmtId="0" fontId="4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1" fillId="0" borderId="0" xfId="60" applyFont="1" applyFill="1" applyBorder="1" applyAlignment="1">
      <alignment horizontal="center" vertical="center" wrapText="1"/>
      <protection/>
    </xf>
    <xf numFmtId="0" fontId="16" fillId="33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 wrapText="1"/>
    </xf>
    <xf numFmtId="0" fontId="13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3" fontId="7" fillId="0" borderId="14" xfId="0" applyNumberFormat="1" applyFont="1" applyBorder="1" applyAlignment="1">
      <alignment horizontal="left" wrapText="1"/>
    </xf>
    <xf numFmtId="173" fontId="7" fillId="0" borderId="14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3" fontId="69" fillId="0" borderId="0" xfId="0" applyNumberFormat="1" applyFont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0" borderId="0" xfId="61" applyNumberFormat="1" applyFont="1" applyFill="1" applyBorder="1" applyAlignment="1">
      <alignment horizontal="right" vertical="center" wrapText="1"/>
      <protection/>
    </xf>
    <xf numFmtId="3" fontId="17" fillId="0" borderId="0" xfId="62" applyNumberFormat="1" applyFont="1" applyFill="1" applyBorder="1" applyAlignment="1">
      <alignment horizontal="right" vertical="center" wrapText="1"/>
      <protection/>
    </xf>
    <xf numFmtId="3" fontId="70" fillId="0" borderId="0" xfId="0" applyNumberFormat="1" applyFont="1" applyFill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3" fontId="20" fillId="0" borderId="0" xfId="62" applyNumberFormat="1" applyFont="1" applyFill="1" applyBorder="1" applyAlignment="1">
      <alignment horizontal="right" vertical="center" wrapText="1"/>
      <protection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33" borderId="22" xfId="0" applyNumberFormat="1" applyFont="1" applyFill="1" applyBorder="1" applyAlignment="1">
      <alignment horizontal="center" vertical="top" wrapText="1"/>
    </xf>
    <xf numFmtId="0" fontId="11" fillId="33" borderId="23" xfId="0" applyNumberFormat="1" applyFont="1" applyFill="1" applyBorder="1" applyAlignment="1">
      <alignment horizontal="center" vertical="top" wrapText="1"/>
    </xf>
    <xf numFmtId="172" fontId="11" fillId="33" borderId="24" xfId="0" applyNumberFormat="1" applyFont="1" applyFill="1" applyBorder="1" applyAlignment="1">
      <alignment horizontal="center" vertical="center" wrapText="1"/>
    </xf>
    <xf numFmtId="172" fontId="11" fillId="33" borderId="25" xfId="0" applyNumberFormat="1" applyFont="1" applyFill="1" applyBorder="1" applyAlignment="1">
      <alignment horizontal="center" vertical="center" wrapText="1"/>
    </xf>
    <xf numFmtId="172" fontId="11" fillId="0" borderId="24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top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Klase zaposlenih 3" xfId="58"/>
    <cellStyle name="Normal_Oblasti" xfId="59"/>
    <cellStyle name="Normal_Sheet1" xfId="60"/>
    <cellStyle name="Normal_Sheet1_1" xfId="61"/>
    <cellStyle name="Normal_Tabela1_podrucja, oblast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1. Struktura broja zaposlenih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1. Structure of number of persons employed intotal of observation activities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325"/>
          <c:y val="0.3395"/>
          <c:w val="0.30075"/>
          <c:h val="0.507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 , L, M, N,P, Q i S)
Services (H, I, L, M, N,P Q  and S)
23.3%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/>
            </c:strRef>
          </c:cat>
          <c:val>
            <c:numRef>
              <c:f>'priprema grafika 1'!$B$3:$B$6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2. Struktura dodane vrijednosti po faktorskim troškovima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2. Structure of value added at factor cost in total of observation activities</a:t>
            </a:r>
          </a:p>
        </c:rich>
      </c:tx>
      <c:layout>
        <c:manualLayout>
          <c:xMode val="factor"/>
          <c:yMode val="factor"/>
          <c:x val="0.018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30675"/>
          <c:w val="0.34475"/>
          <c:h val="0.5677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Industrijske djelatnosti (B, C, D i E)
Industrial activities (B, C, D and E)
38%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Construction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Trgovina na veliko i malo; popravak motornih vozila i motocikla  (G) 
Wholesale and retail trade; repair of motor vehicles and motorcycles  (G)
29.1%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I, L, M, N, P, Q i S)
Services (H, I, L , M, N, P, Q and S)
24.8%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/>
            </c:strRef>
          </c:cat>
          <c:val>
            <c:numRef>
              <c:f>'priprema grafika 1'!$B$28:$B$31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1. Struktura broja zaposlenih u ukupno posmatranim djelatnostima,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1. Structure of number of persons employed in total of observation activities, 2014</a:t>
            </a:r>
          </a:p>
        </c:rich>
      </c:tx>
      <c:layout>
        <c:manualLayout>
          <c:xMode val="factor"/>
          <c:yMode val="factor"/>
          <c:x val="-0.0387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"/>
          <c:y val="0.332"/>
          <c:w val="0.346"/>
          <c:h val="0.4747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41,5%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27,5%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23,6%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1'!$B$3:$B$6</c:f>
              <c:numCache>
                <c:ptCount val="4"/>
                <c:pt idx="0">
                  <c:v>40.9</c:v>
                </c:pt>
                <c:pt idx="1">
                  <c:v>8.4</c:v>
                </c:pt>
                <c:pt idx="2">
                  <c:v>27.4</c:v>
                </c:pt>
                <c:pt idx="3">
                  <c:v>23.3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2. Struktura dodane vrijednosti po faktorskim troškovima u ukupno posmatranim djelatnostima,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2. Structure of value added at factor cost in total of observation activities, 2014</a:t>
            </a:r>
          </a:p>
        </c:rich>
      </c:tx>
      <c:layout>
        <c:manualLayout>
          <c:xMode val="factor"/>
          <c:yMode val="factor"/>
          <c:x val="0.0212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5"/>
          <c:y val="0.319"/>
          <c:w val="0.34"/>
          <c:h val="0.4632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40,2%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6,6%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26,9%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26,3%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1'!$B$28:$B$31</c:f>
              <c:numCache>
                <c:ptCount val="4"/>
                <c:pt idx="0">
                  <c:v>38</c:v>
                </c:pt>
                <c:pt idx="1">
                  <c:v>8.1</c:v>
                </c:pt>
                <c:pt idx="2">
                  <c:v>29.1</c:v>
                </c:pt>
                <c:pt idx="3">
                  <c:v>24.8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3. Struktura dodane vrijednosti prema veličini preduzeća/poduzeća,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3. Structure of value added at factor cost by size of enterprise, 2014</a:t>
            </a:r>
          </a:p>
        </c:rich>
      </c:tx>
      <c:layout>
        <c:manualLayout>
          <c:xMode val="factor"/>
          <c:yMode val="factor"/>
          <c:x val="-0.00175"/>
          <c:y val="-0.02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34"/>
          <c:w val="0.70575"/>
          <c:h val="0.61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Tabela1_varijable!$B$8:$B$10</c:f>
              <c:strCache>
                <c:ptCount val="3"/>
                <c:pt idx="0">
                  <c:v>Mala preduz./poduz.(0-19)</c:v>
                </c:pt>
                <c:pt idx="1">
                  <c:v>Srednja preduz./poduz. (20-49)</c:v>
                </c:pt>
                <c:pt idx="2">
                  <c:v>Velika  preduz./poduz. (50+)</c:v>
                </c:pt>
              </c:strCache>
            </c:strRef>
          </c:cat>
          <c:val>
            <c:numRef>
              <c:f>Tabela1_varijable!$F$8:$F$10</c:f>
              <c:numCache>
                <c:ptCount val="3"/>
                <c:pt idx="0">
                  <c:v>1998843460.345932</c:v>
                </c:pt>
                <c:pt idx="1">
                  <c:v>1101732152.9544935</c:v>
                </c:pt>
                <c:pt idx="2">
                  <c:v>5376297757.781349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4. Struktura broja zaposlenih prema veličini preduzeća/poduzeća, 2014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4. Structure of number of person employed  by size of enterprise, 2014</a:t>
            </a:r>
          </a:p>
        </c:rich>
      </c:tx>
      <c:layout>
        <c:manualLayout>
          <c:xMode val="factor"/>
          <c:yMode val="factor"/>
          <c:x val="-0.0035"/>
          <c:y val="-0.022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75"/>
          <c:y val="0.3525"/>
          <c:w val="0.7275"/>
          <c:h val="0.5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Tabela1_varijable!$B$8:$B$10</c:f>
              <c:strCache>
                <c:ptCount val="3"/>
                <c:pt idx="0">
                  <c:v>Mala preduz./poduz.(0-19)</c:v>
                </c:pt>
                <c:pt idx="1">
                  <c:v>Srednja preduz./poduz. (20-49)</c:v>
                </c:pt>
                <c:pt idx="2">
                  <c:v>Velika  preduz./poduz. (50+)</c:v>
                </c:pt>
              </c:strCache>
            </c:strRef>
          </c:cat>
          <c:val>
            <c:numRef>
              <c:f>Tabela1_varijable!$D$8:$D$10</c:f>
              <c:numCache>
                <c:ptCount val="3"/>
                <c:pt idx="0">
                  <c:v>68651.8533724223</c:v>
                </c:pt>
                <c:pt idx="1">
                  <c:v>36669.87668095496</c:v>
                </c:pt>
                <c:pt idx="2">
                  <c:v>162418.98148075683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142875</xdr:rowOff>
    </xdr:from>
    <xdr:to>
      <xdr:col>7</xdr:col>
      <xdr:colOff>152400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04775" y="1876425"/>
        <a:ext cx="5495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32</xdr:row>
      <xdr:rowOff>142875</xdr:rowOff>
    </xdr:from>
    <xdr:to>
      <xdr:col>7</xdr:col>
      <xdr:colOff>47625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104775" y="7734300"/>
        <a:ext cx="5391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0.3215</cdr:y>
    </cdr:from>
    <cdr:to>
      <cdr:x>0.77075</cdr:x>
      <cdr:y>0.5315</cdr:y>
    </cdr:to>
    <cdr:sp>
      <cdr:nvSpPr>
        <cdr:cNvPr id="1" name="TextBox 1"/>
        <cdr:cNvSpPr txBox="1">
          <a:spLocks noChangeArrowheads="1"/>
        </cdr:cNvSpPr>
      </cdr:nvSpPr>
      <cdr:spPr>
        <a:xfrm>
          <a:off x="2905125" y="1095375"/>
          <a:ext cx="129540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Mala pred./poduz.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Small enterprises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(0-19)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0.7815</cdr:x>
      <cdr:y>0.56675</cdr:y>
    </cdr:from>
    <cdr:to>
      <cdr:x>0.9685</cdr:x>
      <cdr:y>0.75825</cdr:y>
    </cdr:to>
    <cdr:sp>
      <cdr:nvSpPr>
        <cdr:cNvPr id="2" name="TextBox 2"/>
        <cdr:cNvSpPr txBox="1">
          <a:spLocks noChangeArrowheads="1"/>
        </cdr:cNvSpPr>
      </cdr:nvSpPr>
      <cdr:spPr>
        <a:xfrm>
          <a:off x="4257675" y="1924050"/>
          <a:ext cx="10191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Srednja pred./poduz.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enterprises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(20-49)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13,0%</a:t>
          </a:r>
        </a:p>
      </cdr:txBody>
    </cdr:sp>
  </cdr:relSizeAnchor>
  <cdr:relSizeAnchor xmlns:cdr="http://schemas.openxmlformats.org/drawingml/2006/chartDrawing">
    <cdr:from>
      <cdr:x>0.167</cdr:x>
      <cdr:y>0.509</cdr:y>
    </cdr:from>
    <cdr:to>
      <cdr:x>0.386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904875" y="1733550"/>
          <a:ext cx="1190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Velika pred./poduz.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enterprises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(50+)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63,4%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0.32325</cdr:y>
    </cdr:from>
    <cdr:to>
      <cdr:x>0.76775</cdr:x>
      <cdr:y>0.53875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104900"/>
          <a:ext cx="12001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Mala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pred./poduz.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Small enterprises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(0-19)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25,6%</a:t>
          </a:r>
        </a:p>
      </cdr:txBody>
    </cdr:sp>
  </cdr:relSizeAnchor>
  <cdr:relSizeAnchor xmlns:cdr="http://schemas.openxmlformats.org/drawingml/2006/chartDrawing">
    <cdr:from>
      <cdr:x>0.16275</cdr:x>
      <cdr:y>0.55425</cdr:y>
    </cdr:from>
    <cdr:to>
      <cdr:x>0.4105</cdr:x>
      <cdr:y>0.748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1885950"/>
          <a:ext cx="13620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Velika pred./poduz.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Large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enterprises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(50+)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60,7%</a:t>
          </a:r>
        </a:p>
      </cdr:txBody>
    </cdr:sp>
  </cdr:relSizeAnchor>
  <cdr:relSizeAnchor xmlns:cdr="http://schemas.openxmlformats.org/drawingml/2006/chartDrawing">
    <cdr:from>
      <cdr:x>0.78675</cdr:x>
      <cdr:y>0.57075</cdr:y>
    </cdr:from>
    <cdr:to>
      <cdr:x>0.98625</cdr:x>
      <cdr:y>0.7885</cdr:y>
    </cdr:to>
    <cdr:sp>
      <cdr:nvSpPr>
        <cdr:cNvPr id="3" name="TextBox 3"/>
        <cdr:cNvSpPr txBox="1">
          <a:spLocks noChangeArrowheads="1"/>
        </cdr:cNvSpPr>
      </cdr:nvSpPr>
      <cdr:spPr>
        <a:xfrm>
          <a:off x="4314825" y="1943100"/>
          <a:ext cx="109537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Srednja pred./poduz.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 enterprises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(20-49)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13,7%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133350</xdr:rowOff>
    </xdr:from>
    <xdr:to>
      <xdr:col>10</xdr:col>
      <xdr:colOff>9525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600075" y="257175"/>
        <a:ext cx="5505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1</xdr:row>
      <xdr:rowOff>133350</xdr:rowOff>
    </xdr:from>
    <xdr:to>
      <xdr:col>20</xdr:col>
      <xdr:colOff>0</xdr:colOff>
      <xdr:row>22</xdr:row>
      <xdr:rowOff>190500</xdr:rowOff>
    </xdr:to>
    <xdr:graphicFrame>
      <xdr:nvGraphicFramePr>
        <xdr:cNvPr id="2" name="Chart 2"/>
        <xdr:cNvGraphicFramePr/>
      </xdr:nvGraphicFramePr>
      <xdr:xfrm>
        <a:off x="6696075" y="257175"/>
        <a:ext cx="54959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38100</xdr:colOff>
      <xdr:row>26</xdr:row>
      <xdr:rowOff>9525</xdr:rowOff>
    </xdr:from>
    <xdr:to>
      <xdr:col>10</xdr:col>
      <xdr:colOff>0</xdr:colOff>
      <xdr:row>43</xdr:row>
      <xdr:rowOff>180975</xdr:rowOff>
    </xdr:to>
    <xdr:graphicFrame>
      <xdr:nvGraphicFramePr>
        <xdr:cNvPr id="3" name="Chart 3"/>
        <xdr:cNvGraphicFramePr/>
      </xdr:nvGraphicFramePr>
      <xdr:xfrm>
        <a:off x="647700" y="4895850"/>
        <a:ext cx="54483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11</xdr:col>
      <xdr:colOff>9525</xdr:colOff>
      <xdr:row>26</xdr:row>
      <xdr:rowOff>0</xdr:rowOff>
    </xdr:from>
    <xdr:to>
      <xdr:col>20</xdr:col>
      <xdr:colOff>19050</xdr:colOff>
      <xdr:row>43</xdr:row>
      <xdr:rowOff>180975</xdr:rowOff>
    </xdr:to>
    <xdr:graphicFrame>
      <xdr:nvGraphicFramePr>
        <xdr:cNvPr id="4" name="Chart 4"/>
        <xdr:cNvGraphicFramePr/>
      </xdr:nvGraphicFramePr>
      <xdr:xfrm>
        <a:off x="6715125" y="4886325"/>
        <a:ext cx="549592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mac\AppData\Local\Microsoft\Windows\Temporary%20Internet%20Files\Content.Outlook\E7RNP727\almaisprvkazadnja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mac\AppData\Local\Microsoft\Windows\Temporary%20Internet%20Files\Content.Outlook\E7RNP727\procjene_FINALNO\151126_procjena_to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nace41empcl"/>
      <sheetName val="Sheet1"/>
    </sheetNames>
    <sheetDataSet>
      <sheetData sheetId="0">
        <row r="2">
          <cell r="Z2">
            <v>9276869898.229254</v>
          </cell>
          <cell r="AA2">
            <v>1998843460.345932</v>
          </cell>
          <cell r="AB2">
            <v>4760210911.874019</v>
          </cell>
          <cell r="AC2">
            <v>934655869.7692378</v>
          </cell>
          <cell r="AD2">
            <v>1063060671.5766932</v>
          </cell>
        </row>
        <row r="3">
          <cell r="Z3">
            <v>6176357775.598967</v>
          </cell>
          <cell r="AA3">
            <v>1101732152.9544935</v>
          </cell>
          <cell r="AB3">
            <v>2752997184.73956</v>
          </cell>
          <cell r="AC3">
            <v>539174839.7827293</v>
          </cell>
          <cell r="AD3">
            <v>558819982.1717631</v>
          </cell>
        </row>
        <row r="4">
          <cell r="Z4">
            <v>21712608896.172813</v>
          </cell>
          <cell r="AA4">
            <v>5376297757.781349</v>
          </cell>
          <cell r="AB4">
            <v>13113646204.474785</v>
          </cell>
          <cell r="AC4">
            <v>2974090926.9174476</v>
          </cell>
          <cell r="AD4">
            <v>2384283631.8639045</v>
          </cell>
        </row>
        <row r="6">
          <cell r="Z6">
            <v>68651.38507525645</v>
          </cell>
          <cell r="AC6">
            <v>68623.30837443177</v>
          </cell>
        </row>
        <row r="7">
          <cell r="Z7">
            <v>36669.63655672202</v>
          </cell>
          <cell r="AC7">
            <v>36652.93328211001</v>
          </cell>
        </row>
        <row r="8">
          <cell r="Z8">
            <v>162510.0500690948</v>
          </cell>
          <cell r="AC8">
            <v>162501.23173591783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total"/>
    </sheetNames>
    <sheetDataSet>
      <sheetData sheetId="0">
        <row r="2">
          <cell r="C2">
            <v>37063892507.001</v>
          </cell>
          <cell r="D2">
            <v>20566708593.0884</v>
          </cell>
          <cell r="F2">
            <v>8447375063.08178</v>
          </cell>
          <cell r="G2">
            <v>4447921636.46942</v>
          </cell>
          <cell r="I2">
            <v>3999453426.61236</v>
          </cell>
          <cell r="K2">
            <v>263985.071701073</v>
          </cell>
          <cell r="L2">
            <v>263931.47339246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120" zoomScaleNormal="120" zoomScalePageLayoutView="0" workbookViewId="0" topLeftCell="A1">
      <selection activeCell="A12" sqref="A12:B12"/>
    </sheetView>
  </sheetViews>
  <sheetFormatPr defaultColWidth="9.140625" defaultRowHeight="15"/>
  <cols>
    <col min="1" max="1" width="2.421875" style="91" customWidth="1"/>
    <col min="2" max="2" width="19.00390625" style="26" customWidth="1"/>
    <col min="3" max="3" width="8.8515625" style="25" customWidth="1"/>
    <col min="4" max="4" width="9.7109375" style="25" customWidth="1"/>
    <col min="5" max="5" width="13.421875" style="26" customWidth="1"/>
    <col min="6" max="6" width="14.57421875" style="26" customWidth="1"/>
    <col min="7" max="7" width="12.8515625" style="25" customWidth="1"/>
    <col min="8" max="8" width="2.7109375" style="87" customWidth="1"/>
    <col min="9" max="9" width="18.00390625" style="26" customWidth="1"/>
    <col min="10" max="10" width="18.8515625" style="27" customWidth="1"/>
    <col min="11" max="11" width="9.140625" style="27" customWidth="1"/>
    <col min="12" max="12" width="16.57421875" style="27" customWidth="1"/>
    <col min="13" max="16384" width="9.140625" style="27" customWidth="1"/>
  </cols>
  <sheetData>
    <row r="1" spans="1:9" s="92" customFormat="1" ht="22.5" customHeight="1">
      <c r="A1" s="160" t="s">
        <v>126</v>
      </c>
      <c r="B1" s="161"/>
      <c r="C1" s="161"/>
      <c r="D1" s="161"/>
      <c r="E1" s="161"/>
      <c r="F1" s="161"/>
      <c r="G1" s="161"/>
      <c r="H1" s="161"/>
      <c r="I1" s="161"/>
    </row>
    <row r="2" spans="1:9" s="84" customFormat="1" ht="17.25" customHeight="1" thickBot="1">
      <c r="A2" s="172" t="s">
        <v>127</v>
      </c>
      <c r="B2" s="172"/>
      <c r="C2" s="172"/>
      <c r="D2" s="172"/>
      <c r="E2" s="172"/>
      <c r="F2" s="172"/>
      <c r="G2" s="172"/>
      <c r="H2" s="172"/>
      <c r="I2" s="172"/>
    </row>
    <row r="3" spans="1:13" ht="87.75" customHeight="1">
      <c r="A3" s="162" t="s">
        <v>52</v>
      </c>
      <c r="B3" s="163"/>
      <c r="C3" s="166" t="s">
        <v>81</v>
      </c>
      <c r="D3" s="166" t="s">
        <v>47</v>
      </c>
      <c r="E3" s="166" t="s">
        <v>48</v>
      </c>
      <c r="F3" s="166" t="s">
        <v>49</v>
      </c>
      <c r="G3" s="166" t="s">
        <v>50</v>
      </c>
      <c r="H3" s="168" t="s">
        <v>27</v>
      </c>
      <c r="I3" s="169"/>
      <c r="K3" s="174"/>
      <c r="L3" s="173"/>
      <c r="M3" s="173"/>
    </row>
    <row r="4" spans="1:13" ht="1.5" customHeight="1" thickBot="1">
      <c r="A4" s="164"/>
      <c r="B4" s="165"/>
      <c r="C4" s="167"/>
      <c r="D4" s="167"/>
      <c r="E4" s="167"/>
      <c r="F4" s="167"/>
      <c r="G4" s="167"/>
      <c r="H4" s="170"/>
      <c r="I4" s="171"/>
      <c r="K4" s="174"/>
      <c r="L4" s="173"/>
      <c r="M4" s="173"/>
    </row>
    <row r="5" spans="1:9" ht="1.5" customHeight="1">
      <c r="A5" s="88"/>
      <c r="B5" s="24"/>
      <c r="C5" s="24"/>
      <c r="D5" s="24"/>
      <c r="E5" s="24"/>
      <c r="F5" s="24"/>
      <c r="G5" s="24"/>
      <c r="H5" s="85"/>
      <c r="I5" s="28"/>
    </row>
    <row r="6" spans="1:9" s="55" customFormat="1" ht="24.75" customHeight="1">
      <c r="A6" s="173" t="s">
        <v>29</v>
      </c>
      <c r="B6" s="173"/>
      <c r="C6" s="150">
        <v>15661</v>
      </c>
      <c r="D6" s="150">
        <v>267740.7115341341</v>
      </c>
      <c r="E6" s="150">
        <v>37165836570.00104</v>
      </c>
      <c r="F6" s="150">
        <v>8476873371.081775</v>
      </c>
      <c r="G6" s="150">
        <v>4447921636.469415</v>
      </c>
      <c r="H6" s="85"/>
      <c r="I6" s="78" t="s">
        <v>28</v>
      </c>
    </row>
    <row r="7" spans="1:9" ht="4.5" customHeight="1">
      <c r="A7" s="88"/>
      <c r="B7" s="24"/>
      <c r="C7" s="151"/>
      <c r="D7" s="151"/>
      <c r="E7" s="152"/>
      <c r="F7" s="151"/>
      <c r="G7" s="151"/>
      <c r="H7" s="85"/>
      <c r="I7" s="78"/>
    </row>
    <row r="8" spans="1:12" ht="24" customHeight="1">
      <c r="A8" s="88"/>
      <c r="B8" s="82" t="s">
        <v>115</v>
      </c>
      <c r="C8" s="153">
        <v>13662</v>
      </c>
      <c r="D8" s="153">
        <v>68651.8533724223</v>
      </c>
      <c r="E8" s="153">
        <v>9276869898.229254</v>
      </c>
      <c r="F8" s="153">
        <v>1998843460.345932</v>
      </c>
      <c r="G8" s="153">
        <v>934655869.7692378</v>
      </c>
      <c r="H8" s="85"/>
      <c r="I8" s="82" t="s">
        <v>45</v>
      </c>
      <c r="J8" s="35"/>
      <c r="L8" s="35"/>
    </row>
    <row r="9" spans="1:12" ht="24" customHeight="1">
      <c r="A9" s="88"/>
      <c r="B9" s="82" t="s">
        <v>82</v>
      </c>
      <c r="C9" s="153">
        <v>1197</v>
      </c>
      <c r="D9" s="153">
        <v>36669.87668095496</v>
      </c>
      <c r="E9" s="153">
        <v>6176357775.598967</v>
      </c>
      <c r="F9" s="153">
        <v>1101732152.9544935</v>
      </c>
      <c r="G9" s="153">
        <v>539174839.7827293</v>
      </c>
      <c r="H9" s="85"/>
      <c r="I9" s="82" t="s">
        <v>46</v>
      </c>
      <c r="J9" s="35"/>
      <c r="K9" s="29"/>
      <c r="L9" s="35"/>
    </row>
    <row r="10" spans="1:12" ht="22.5" customHeight="1">
      <c r="A10" s="88"/>
      <c r="B10" s="82" t="s">
        <v>116</v>
      </c>
      <c r="C10" s="153">
        <v>802</v>
      </c>
      <c r="D10" s="153">
        <v>162418.98148075683</v>
      </c>
      <c r="E10" s="153">
        <v>21712608896.172813</v>
      </c>
      <c r="F10" s="153">
        <v>5376297757.781349</v>
      </c>
      <c r="G10" s="153">
        <v>2974090926.9174476</v>
      </c>
      <c r="H10" s="85"/>
      <c r="I10" s="82" t="s">
        <v>117</v>
      </c>
      <c r="J10" s="35"/>
      <c r="L10" s="35"/>
    </row>
    <row r="11" spans="1:9" ht="4.5" customHeight="1">
      <c r="A11" s="88"/>
      <c r="B11" s="24"/>
      <c r="C11" s="152"/>
      <c r="D11" s="152"/>
      <c r="E11" s="152"/>
      <c r="F11" s="152"/>
      <c r="G11" s="152"/>
      <c r="H11" s="85"/>
      <c r="I11" s="24"/>
    </row>
    <row r="12" spans="1:12" s="55" customFormat="1" ht="37.5" customHeight="1">
      <c r="A12" s="173" t="s">
        <v>123</v>
      </c>
      <c r="B12" s="173"/>
      <c r="C12" s="152"/>
      <c r="D12" s="152"/>
      <c r="E12" s="152"/>
      <c r="F12" s="152"/>
      <c r="G12" s="152"/>
      <c r="H12" s="85"/>
      <c r="I12" s="79" t="s">
        <v>125</v>
      </c>
      <c r="J12" s="56"/>
      <c r="L12" s="57"/>
    </row>
    <row r="13" spans="1:12" ht="4.5" customHeight="1">
      <c r="A13" s="88"/>
      <c r="B13" s="24"/>
      <c r="C13" s="152"/>
      <c r="D13" s="152"/>
      <c r="E13" s="152"/>
      <c r="F13" s="152"/>
      <c r="G13" s="152"/>
      <c r="H13" s="85"/>
      <c r="I13" s="78"/>
      <c r="J13" s="30"/>
      <c r="L13" s="46"/>
    </row>
    <row r="14" spans="1:12" ht="22.5" customHeight="1">
      <c r="A14" s="88"/>
      <c r="B14" s="82" t="s">
        <v>118</v>
      </c>
      <c r="C14" s="153">
        <v>2253</v>
      </c>
      <c r="D14" s="153">
        <v>13867.709810497887</v>
      </c>
      <c r="E14" s="153">
        <v>1759764295.8075657</v>
      </c>
      <c r="F14" s="153">
        <v>354107170.8631266</v>
      </c>
      <c r="G14" s="153">
        <v>162258266.27245215</v>
      </c>
      <c r="H14" s="85"/>
      <c r="I14" s="82" t="s">
        <v>45</v>
      </c>
      <c r="J14" s="47"/>
      <c r="L14" s="46"/>
    </row>
    <row r="15" spans="1:12" ht="24" customHeight="1">
      <c r="A15" s="88"/>
      <c r="B15" s="82" t="s">
        <v>119</v>
      </c>
      <c r="C15" s="153">
        <v>364</v>
      </c>
      <c r="D15" s="153">
        <v>11761.646353397928</v>
      </c>
      <c r="E15" s="153">
        <v>1180863397.903657</v>
      </c>
      <c r="F15" s="153">
        <v>324219451.5212656</v>
      </c>
      <c r="G15" s="153">
        <v>156073555.17400244</v>
      </c>
      <c r="H15" s="85"/>
      <c r="I15" s="82" t="s">
        <v>46</v>
      </c>
      <c r="J15" s="47"/>
      <c r="L15" s="46"/>
    </row>
    <row r="16" spans="1:10" ht="24.75" customHeight="1">
      <c r="A16" s="88"/>
      <c r="B16" s="82" t="s">
        <v>116</v>
      </c>
      <c r="C16" s="153">
        <v>371</v>
      </c>
      <c r="D16" s="153">
        <v>85275.70252354254</v>
      </c>
      <c r="E16" s="153">
        <v>8642516435.658218</v>
      </c>
      <c r="F16" s="153">
        <v>2728902971.821412</v>
      </c>
      <c r="G16" s="153">
        <v>1617309958.97748</v>
      </c>
      <c r="H16" s="85"/>
      <c r="I16" s="82" t="s">
        <v>117</v>
      </c>
      <c r="J16" s="48"/>
    </row>
    <row r="17" spans="1:9" ht="4.5" customHeight="1">
      <c r="A17" s="88"/>
      <c r="B17" s="24"/>
      <c r="C17" s="152"/>
      <c r="D17" s="152"/>
      <c r="E17" s="152"/>
      <c r="F17" s="152"/>
      <c r="G17" s="152"/>
      <c r="H17" s="85"/>
      <c r="I17" s="78"/>
    </row>
    <row r="18" spans="1:9" s="55" customFormat="1" ht="22.5" customHeight="1">
      <c r="A18" s="89" t="s">
        <v>0</v>
      </c>
      <c r="B18" s="80" t="s">
        <v>1</v>
      </c>
      <c r="C18" s="154"/>
      <c r="D18" s="154"/>
      <c r="E18" s="154"/>
      <c r="F18" s="154"/>
      <c r="G18" s="154"/>
      <c r="H18" s="86" t="s">
        <v>0</v>
      </c>
      <c r="I18" s="81" t="s">
        <v>2</v>
      </c>
    </row>
    <row r="19" spans="1:9" ht="4.5" customHeight="1">
      <c r="A19" s="89"/>
      <c r="B19" s="80"/>
      <c r="C19" s="154"/>
      <c r="D19" s="154"/>
      <c r="E19" s="154"/>
      <c r="F19" s="154"/>
      <c r="G19" s="154"/>
      <c r="H19" s="86"/>
      <c r="I19" s="81"/>
    </row>
    <row r="20" spans="1:9" ht="24" customHeight="1">
      <c r="A20" s="90"/>
      <c r="B20" s="82" t="s">
        <v>118</v>
      </c>
      <c r="C20" s="153">
        <v>70</v>
      </c>
      <c r="D20" s="155">
        <v>339.472253242943</v>
      </c>
      <c r="E20" s="156">
        <v>29552931.0143206</v>
      </c>
      <c r="F20" s="155">
        <v>15672906.5010045</v>
      </c>
      <c r="G20" s="155">
        <v>3946857.07854234</v>
      </c>
      <c r="H20" s="86"/>
      <c r="I20" s="82" t="s">
        <v>45</v>
      </c>
    </row>
    <row r="21" spans="1:9" ht="24.75" customHeight="1">
      <c r="A21" s="90"/>
      <c r="B21" s="82" t="s">
        <v>119</v>
      </c>
      <c r="C21" s="153">
        <v>12</v>
      </c>
      <c r="D21" s="155">
        <v>380.160604373693</v>
      </c>
      <c r="E21" s="156">
        <v>20125256.1200512</v>
      </c>
      <c r="F21" s="155">
        <v>2909124.09127622</v>
      </c>
      <c r="G21" s="155">
        <v>5154789.17342173</v>
      </c>
      <c r="H21" s="86"/>
      <c r="I21" s="82" t="s">
        <v>46</v>
      </c>
    </row>
    <row r="22" spans="1:9" ht="23.25" customHeight="1">
      <c r="A22" s="90"/>
      <c r="B22" s="82" t="s">
        <v>116</v>
      </c>
      <c r="C22" s="153">
        <v>19</v>
      </c>
      <c r="D22" s="155">
        <v>13115.0547120121</v>
      </c>
      <c r="E22" s="156">
        <v>513217488.720696</v>
      </c>
      <c r="F22" s="155">
        <v>333154271.645155</v>
      </c>
      <c r="G22" s="155">
        <v>314849008.653182</v>
      </c>
      <c r="H22" s="86"/>
      <c r="I22" s="82" t="s">
        <v>117</v>
      </c>
    </row>
    <row r="23" spans="1:9" ht="4.5" customHeight="1">
      <c r="A23" s="90"/>
      <c r="B23" s="82"/>
      <c r="C23" s="157"/>
      <c r="D23" s="157"/>
      <c r="E23" s="157"/>
      <c r="F23" s="157"/>
      <c r="G23" s="157"/>
      <c r="H23" s="86"/>
      <c r="I23" s="83"/>
    </row>
    <row r="24" spans="1:12" ht="24.75" customHeight="1">
      <c r="A24" s="89" t="s">
        <v>3</v>
      </c>
      <c r="B24" s="80" t="s">
        <v>4</v>
      </c>
      <c r="C24" s="154"/>
      <c r="D24" s="154"/>
      <c r="E24" s="154"/>
      <c r="F24" s="154"/>
      <c r="G24" s="154"/>
      <c r="H24" s="86" t="s">
        <v>3</v>
      </c>
      <c r="I24" s="81" t="s">
        <v>5</v>
      </c>
      <c r="J24" s="45"/>
      <c r="L24" s="46"/>
    </row>
    <row r="25" spans="1:12" ht="4.5" customHeight="1">
      <c r="A25" s="89"/>
      <c r="B25" s="80"/>
      <c r="C25" s="154"/>
      <c r="D25" s="154"/>
      <c r="E25" s="154"/>
      <c r="F25" s="154"/>
      <c r="G25" s="154"/>
      <c r="H25" s="86"/>
      <c r="I25" s="81"/>
      <c r="L25" s="46"/>
    </row>
    <row r="26" spans="1:12" ht="22.5" customHeight="1">
      <c r="A26" s="90"/>
      <c r="B26" s="82" t="s">
        <v>83</v>
      </c>
      <c r="C26" s="153">
        <v>2012</v>
      </c>
      <c r="D26" s="155">
        <v>12501.4660350854</v>
      </c>
      <c r="E26" s="155">
        <v>1217299184.78703</v>
      </c>
      <c r="F26" s="155">
        <v>297579350.913651</v>
      </c>
      <c r="G26" s="155">
        <v>142625140.374939</v>
      </c>
      <c r="H26" s="86"/>
      <c r="I26" s="82" t="s">
        <v>45</v>
      </c>
      <c r="L26" s="46"/>
    </row>
    <row r="27" spans="1:12" ht="21.75" customHeight="1">
      <c r="A27" s="90"/>
      <c r="B27" s="82" t="s">
        <v>84</v>
      </c>
      <c r="C27" s="153">
        <v>303</v>
      </c>
      <c r="D27" s="155">
        <v>9861.16742411631</v>
      </c>
      <c r="E27" s="155">
        <v>1071344544.343</v>
      </c>
      <c r="F27" s="155">
        <v>282525410.805598</v>
      </c>
      <c r="G27" s="155">
        <v>122894302.088931</v>
      </c>
      <c r="H27" s="86"/>
      <c r="I27" s="82" t="s">
        <v>46</v>
      </c>
      <c r="L27" s="46"/>
    </row>
    <row r="28" spans="1:9" ht="23.25" customHeight="1">
      <c r="A28" s="90"/>
      <c r="B28" s="82" t="s">
        <v>116</v>
      </c>
      <c r="C28" s="153">
        <v>305</v>
      </c>
      <c r="D28" s="155">
        <v>58189.0163924768</v>
      </c>
      <c r="E28" s="155">
        <v>6362861441.80648</v>
      </c>
      <c r="F28" s="155">
        <v>1589268485.15676</v>
      </c>
      <c r="G28" s="155">
        <v>866526226.278565</v>
      </c>
      <c r="H28" s="86"/>
      <c r="I28" s="82" t="s">
        <v>117</v>
      </c>
    </row>
    <row r="29" spans="1:9" ht="4.5" customHeight="1">
      <c r="A29" s="90"/>
      <c r="B29" s="82"/>
      <c r="C29" s="157"/>
      <c r="D29" s="157"/>
      <c r="E29" s="157"/>
      <c r="F29" s="157"/>
      <c r="G29" s="157"/>
      <c r="H29" s="86"/>
      <c r="I29" s="83"/>
    </row>
    <row r="30" spans="1:9" ht="67.5" customHeight="1">
      <c r="A30" s="89" t="s">
        <v>6</v>
      </c>
      <c r="B30" s="80" t="s">
        <v>55</v>
      </c>
      <c r="C30" s="154"/>
      <c r="D30" s="154"/>
      <c r="E30" s="154"/>
      <c r="F30" s="154"/>
      <c r="G30" s="154"/>
      <c r="H30" s="86" t="s">
        <v>6</v>
      </c>
      <c r="I30" s="81" t="s">
        <v>8</v>
      </c>
    </row>
    <row r="31" spans="1:9" ht="4.5" customHeight="1">
      <c r="A31" s="89"/>
      <c r="B31" s="80"/>
      <c r="C31" s="154"/>
      <c r="D31" s="154"/>
      <c r="E31" s="154"/>
      <c r="F31" s="154"/>
      <c r="G31" s="154"/>
      <c r="H31" s="86"/>
      <c r="I31" s="81"/>
    </row>
    <row r="32" spans="1:9" ht="23.25" customHeight="1">
      <c r="A32" s="89"/>
      <c r="B32" s="82" t="s">
        <v>83</v>
      </c>
      <c r="C32" s="153">
        <v>55</v>
      </c>
      <c r="D32" s="155">
        <v>162.634646120547</v>
      </c>
      <c r="E32" s="155">
        <v>372782315.922027</v>
      </c>
      <c r="F32" s="155">
        <v>7776749.08356501</v>
      </c>
      <c r="G32" s="155">
        <v>3222190.2256239</v>
      </c>
      <c r="H32" s="86"/>
      <c r="I32" s="82" t="s">
        <v>45</v>
      </c>
    </row>
    <row r="33" spans="1:9" ht="21.75" customHeight="1">
      <c r="A33" s="89"/>
      <c r="B33" s="82" t="s">
        <v>85</v>
      </c>
      <c r="C33" s="153">
        <v>6</v>
      </c>
      <c r="D33" s="155">
        <v>166.907682227154</v>
      </c>
      <c r="E33" s="155">
        <v>11485309.1178954</v>
      </c>
      <c r="F33" s="155">
        <v>5680671.20352769</v>
      </c>
      <c r="G33" s="155">
        <v>4690094.20324991</v>
      </c>
      <c r="H33" s="86"/>
      <c r="I33" s="82" t="s">
        <v>46</v>
      </c>
    </row>
    <row r="34" spans="1:9" ht="21" customHeight="1">
      <c r="A34" s="90"/>
      <c r="B34" s="82" t="s">
        <v>116</v>
      </c>
      <c r="C34" s="153">
        <v>8</v>
      </c>
      <c r="D34" s="155">
        <v>8306.168908349</v>
      </c>
      <c r="E34" s="155">
        <v>1507612531.39775</v>
      </c>
      <c r="F34" s="155">
        <v>662026770.096304</v>
      </c>
      <c r="G34" s="155">
        <v>316961516.406909</v>
      </c>
      <c r="H34" s="86"/>
      <c r="I34" s="82" t="s">
        <v>117</v>
      </c>
    </row>
    <row r="35" spans="1:9" ht="4.5" customHeight="1">
      <c r="A35" s="90"/>
      <c r="B35" s="82"/>
      <c r="C35" s="157"/>
      <c r="D35" s="157"/>
      <c r="E35" s="157"/>
      <c r="F35" s="157"/>
      <c r="G35" s="157"/>
      <c r="H35" s="86"/>
      <c r="I35" s="83"/>
    </row>
    <row r="36" spans="1:9" ht="79.5" customHeight="1">
      <c r="A36" s="89" t="s">
        <v>9</v>
      </c>
      <c r="B36" s="80" t="s">
        <v>114</v>
      </c>
      <c r="C36" s="154"/>
      <c r="D36" s="154"/>
      <c r="E36" s="154"/>
      <c r="F36" s="154"/>
      <c r="G36" s="154"/>
      <c r="H36" s="86" t="s">
        <v>9</v>
      </c>
      <c r="I36" s="81" t="s">
        <v>103</v>
      </c>
    </row>
    <row r="37" spans="1:9" ht="3" customHeight="1">
      <c r="A37" s="89"/>
      <c r="B37" s="80"/>
      <c r="C37" s="154"/>
      <c r="D37" s="154"/>
      <c r="E37" s="154"/>
      <c r="F37" s="154"/>
      <c r="G37" s="154"/>
      <c r="H37" s="86"/>
      <c r="I37" s="81"/>
    </row>
    <row r="38" spans="1:9" ht="13.5" customHeight="1">
      <c r="A38" s="90"/>
      <c r="B38" s="82" t="s">
        <v>53</v>
      </c>
      <c r="C38" s="153">
        <v>116</v>
      </c>
      <c r="D38" s="155">
        <v>864.136876048999</v>
      </c>
      <c r="E38" s="155">
        <v>140129864.084188</v>
      </c>
      <c r="F38" s="155">
        <v>33078164.3649061</v>
      </c>
      <c r="G38" s="155">
        <v>12464078.5933469</v>
      </c>
      <c r="H38" s="86"/>
      <c r="I38" s="82" t="s">
        <v>45</v>
      </c>
    </row>
    <row r="39" spans="1:9" ht="24" customHeight="1">
      <c r="A39" s="90"/>
      <c r="B39" s="82" t="s">
        <v>54</v>
      </c>
      <c r="C39" s="153">
        <v>43</v>
      </c>
      <c r="D39" s="155">
        <v>1353.41064268077</v>
      </c>
      <c r="E39" s="155">
        <v>77908288.3227104</v>
      </c>
      <c r="F39" s="155">
        <v>33104245.4208637</v>
      </c>
      <c r="G39" s="155">
        <v>23334369.7083998</v>
      </c>
      <c r="H39" s="86"/>
      <c r="I39" s="82" t="s">
        <v>46</v>
      </c>
    </row>
    <row r="40" spans="1:9" ht="23.25" customHeight="1">
      <c r="A40" s="90"/>
      <c r="B40" s="82" t="s">
        <v>116</v>
      </c>
      <c r="C40" s="153">
        <v>39</v>
      </c>
      <c r="D40" s="155">
        <v>5665.46251070463</v>
      </c>
      <c r="E40" s="155">
        <v>258824973.733293</v>
      </c>
      <c r="F40" s="155">
        <v>144453444.923193</v>
      </c>
      <c r="G40" s="155">
        <v>118973207.638824</v>
      </c>
      <c r="H40" s="86"/>
      <c r="I40" s="82" t="s">
        <v>117</v>
      </c>
    </row>
    <row r="41" spans="1:9" ht="3" customHeight="1">
      <c r="A41" s="90"/>
      <c r="B41" s="82"/>
      <c r="C41" s="157"/>
      <c r="D41" s="157"/>
      <c r="E41" s="157"/>
      <c r="F41" s="157"/>
      <c r="G41" s="157"/>
      <c r="H41" s="86"/>
      <c r="I41" s="83"/>
    </row>
    <row r="42" spans="1:9" s="55" customFormat="1" ht="12">
      <c r="A42" s="89" t="s">
        <v>10</v>
      </c>
      <c r="B42" s="80" t="s">
        <v>11</v>
      </c>
      <c r="C42" s="154"/>
      <c r="D42" s="154"/>
      <c r="E42" s="154"/>
      <c r="F42" s="154"/>
      <c r="G42" s="154"/>
      <c r="H42" s="86" t="s">
        <v>10</v>
      </c>
      <c r="I42" s="81" t="s">
        <v>12</v>
      </c>
    </row>
    <row r="43" spans="1:9" ht="4.5" customHeight="1">
      <c r="A43" s="89"/>
      <c r="B43" s="80"/>
      <c r="C43" s="154"/>
      <c r="D43" s="154"/>
      <c r="E43" s="154"/>
      <c r="F43" s="154"/>
      <c r="G43" s="154"/>
      <c r="H43" s="86"/>
      <c r="I43" s="81"/>
    </row>
    <row r="44" spans="1:9" ht="22.5" customHeight="1">
      <c r="A44" s="90"/>
      <c r="B44" s="82" t="s">
        <v>83</v>
      </c>
      <c r="C44" s="153">
        <v>950</v>
      </c>
      <c r="D44" s="155">
        <v>5963.57312582932</v>
      </c>
      <c r="E44" s="155">
        <v>466509603.135796</v>
      </c>
      <c r="F44" s="155">
        <v>163422859.706123</v>
      </c>
      <c r="G44" s="155">
        <v>68954767.912094</v>
      </c>
      <c r="H44" s="86"/>
      <c r="I44" s="82" t="s">
        <v>45</v>
      </c>
    </row>
    <row r="45" spans="1:9" ht="21.75" customHeight="1">
      <c r="A45" s="90"/>
      <c r="B45" s="82" t="s">
        <v>84</v>
      </c>
      <c r="C45" s="153">
        <v>143</v>
      </c>
      <c r="D45" s="155">
        <v>4018.2986282676</v>
      </c>
      <c r="E45" s="155">
        <v>336603129.574916</v>
      </c>
      <c r="F45" s="155">
        <v>109092395.729602</v>
      </c>
      <c r="G45" s="155">
        <v>50482137.9137367</v>
      </c>
      <c r="H45" s="86"/>
      <c r="I45" s="82" t="s">
        <v>46</v>
      </c>
    </row>
    <row r="46" spans="1:9" ht="23.25" customHeight="1">
      <c r="A46" s="90"/>
      <c r="B46" s="82" t="s">
        <v>116</v>
      </c>
      <c r="C46" s="153">
        <v>93</v>
      </c>
      <c r="D46" s="155">
        <v>10269.7239859369</v>
      </c>
      <c r="E46" s="155">
        <v>1131845831.36358</v>
      </c>
      <c r="F46" s="155">
        <v>284941104.442003</v>
      </c>
      <c r="G46" s="155">
        <v>143619328.126365</v>
      </c>
      <c r="H46" s="86"/>
      <c r="I46" s="82" t="s">
        <v>117</v>
      </c>
    </row>
    <row r="47" spans="1:9" ht="4.5" customHeight="1">
      <c r="A47" s="90"/>
      <c r="B47" s="82"/>
      <c r="C47" s="157"/>
      <c r="D47" s="157"/>
      <c r="E47" s="157"/>
      <c r="F47" s="157"/>
      <c r="G47" s="157"/>
      <c r="H47" s="86"/>
      <c r="I47" s="83"/>
    </row>
    <row r="48" spans="1:9" ht="53.25" customHeight="1">
      <c r="A48" s="89" t="s">
        <v>13</v>
      </c>
      <c r="B48" s="80" t="s">
        <v>14</v>
      </c>
      <c r="C48" s="154"/>
      <c r="D48" s="154"/>
      <c r="E48" s="154"/>
      <c r="F48" s="154"/>
      <c r="G48" s="154"/>
      <c r="H48" s="86" t="s">
        <v>13</v>
      </c>
      <c r="I48" s="81" t="s">
        <v>15</v>
      </c>
    </row>
    <row r="49" spans="1:9" ht="4.5" customHeight="1">
      <c r="A49" s="89"/>
      <c r="B49" s="80"/>
      <c r="C49" s="154"/>
      <c r="D49" s="154"/>
      <c r="E49" s="154"/>
      <c r="F49" s="154"/>
      <c r="G49" s="154"/>
      <c r="H49" s="86"/>
      <c r="I49" s="81"/>
    </row>
    <row r="50" spans="1:9" ht="22.5" customHeight="1">
      <c r="A50" s="90"/>
      <c r="B50" s="82" t="s">
        <v>83</v>
      </c>
      <c r="C50" s="153">
        <v>5697</v>
      </c>
      <c r="D50" s="157">
        <v>26106.09224323718</v>
      </c>
      <c r="E50" s="157">
        <v>5365191499.645885</v>
      </c>
      <c r="F50" s="158">
        <v>789049403.8363036</v>
      </c>
      <c r="G50" s="158">
        <v>371138627.1762552</v>
      </c>
      <c r="H50" s="86"/>
      <c r="I50" s="82" t="s">
        <v>45</v>
      </c>
    </row>
    <row r="51" spans="1:9" ht="24.75" customHeight="1">
      <c r="A51" s="90"/>
      <c r="B51" s="82" t="s">
        <v>84</v>
      </c>
      <c r="C51" s="153">
        <v>368</v>
      </c>
      <c r="D51" s="155">
        <v>11337.1925889886</v>
      </c>
      <c r="E51" s="155">
        <v>3772047423.76046</v>
      </c>
      <c r="F51" s="155">
        <v>363526650.727678</v>
      </c>
      <c r="G51" s="155">
        <v>177514502.843372</v>
      </c>
      <c r="H51" s="86"/>
      <c r="I51" s="82" t="s">
        <v>46</v>
      </c>
    </row>
    <row r="52" spans="1:9" ht="25.5" customHeight="1">
      <c r="A52" s="90"/>
      <c r="B52" s="82" t="s">
        <v>116</v>
      </c>
      <c r="C52" s="153">
        <v>187</v>
      </c>
      <c r="D52" s="158">
        <v>36092.860106741995</v>
      </c>
      <c r="E52" s="158">
        <v>9932343500.43453</v>
      </c>
      <c r="F52" s="158">
        <v>1129301595.730875</v>
      </c>
      <c r="G52" s="158">
        <v>509696434.343027</v>
      </c>
      <c r="H52" s="86"/>
      <c r="I52" s="82" t="s">
        <v>117</v>
      </c>
    </row>
    <row r="53" spans="1:9" ht="9.75" customHeight="1">
      <c r="A53" s="90"/>
      <c r="B53" s="82"/>
      <c r="C53" s="157"/>
      <c r="D53" s="157"/>
      <c r="E53" s="157"/>
      <c r="F53" s="157"/>
      <c r="G53" s="157"/>
      <c r="H53" s="86"/>
      <c r="I53" s="83"/>
    </row>
    <row r="54" spans="1:9" ht="14.25" customHeight="1" hidden="1">
      <c r="A54" s="90"/>
      <c r="B54" s="82"/>
      <c r="C54" s="157"/>
      <c r="D54" s="157"/>
      <c r="E54" s="157"/>
      <c r="F54" s="157"/>
      <c r="G54" s="157"/>
      <c r="H54" s="86"/>
      <c r="I54" s="83"/>
    </row>
    <row r="55" spans="1:9" ht="24.75" customHeight="1">
      <c r="A55" s="89" t="s">
        <v>16</v>
      </c>
      <c r="B55" s="80" t="s">
        <v>17</v>
      </c>
      <c r="C55" s="154"/>
      <c r="D55" s="154"/>
      <c r="E55" s="154"/>
      <c r="F55" s="154"/>
      <c r="G55" s="154"/>
      <c r="H55" s="86" t="s">
        <v>16</v>
      </c>
      <c r="I55" s="81" t="s">
        <v>18</v>
      </c>
    </row>
    <row r="56" spans="1:9" ht="4.5" customHeight="1">
      <c r="A56" s="89"/>
      <c r="B56" s="80"/>
      <c r="C56" s="154"/>
      <c r="D56" s="154"/>
      <c r="E56" s="154"/>
      <c r="F56" s="154"/>
      <c r="G56" s="154"/>
      <c r="H56" s="86"/>
      <c r="I56" s="81"/>
    </row>
    <row r="57" spans="1:9" ht="22.5" customHeight="1">
      <c r="A57" s="90"/>
      <c r="B57" s="82" t="s">
        <v>83</v>
      </c>
      <c r="C57" s="153">
        <v>992</v>
      </c>
      <c r="D57" s="155">
        <v>5349.89016553661</v>
      </c>
      <c r="E57" s="155">
        <v>597296296.200014</v>
      </c>
      <c r="F57" s="155">
        <v>181990549.005266</v>
      </c>
      <c r="G57" s="155">
        <v>72453279.6392678</v>
      </c>
      <c r="H57" s="86"/>
      <c r="I57" s="82" t="s">
        <v>45</v>
      </c>
    </row>
    <row r="58" spans="1:9" ht="24" customHeight="1">
      <c r="A58" s="90"/>
      <c r="B58" s="82" t="s">
        <v>84</v>
      </c>
      <c r="C58" s="153">
        <v>92</v>
      </c>
      <c r="D58" s="155">
        <v>2698.62523030569</v>
      </c>
      <c r="E58" s="155">
        <v>416824104.453418</v>
      </c>
      <c r="F58" s="155">
        <v>88601687.4718342</v>
      </c>
      <c r="G58" s="155">
        <v>42214536.6510727</v>
      </c>
      <c r="H58" s="86"/>
      <c r="I58" s="82" t="s">
        <v>46</v>
      </c>
    </row>
    <row r="59" spans="1:9" ht="22.5" customHeight="1">
      <c r="A59" s="90"/>
      <c r="B59" s="82" t="s">
        <v>116</v>
      </c>
      <c r="C59" s="153">
        <v>37</v>
      </c>
      <c r="D59" s="155">
        <v>11951.2382326379</v>
      </c>
      <c r="E59" s="155">
        <v>454411290.711781</v>
      </c>
      <c r="F59" s="155">
        <v>308388012.922354</v>
      </c>
      <c r="G59" s="155">
        <v>258966389.589009</v>
      </c>
      <c r="H59" s="86"/>
      <c r="I59" s="82" t="s">
        <v>117</v>
      </c>
    </row>
    <row r="60" spans="1:9" ht="4.5" customHeight="1">
      <c r="A60" s="90"/>
      <c r="B60" s="82"/>
      <c r="C60" s="157"/>
      <c r="D60" s="157"/>
      <c r="E60" s="157"/>
      <c r="F60" s="157"/>
      <c r="G60" s="157"/>
      <c r="H60" s="86"/>
      <c r="I60" s="83"/>
    </row>
    <row r="61" spans="1:9" ht="69" customHeight="1">
      <c r="A61" s="89" t="s">
        <v>19</v>
      </c>
      <c r="B61" s="80" t="s">
        <v>51</v>
      </c>
      <c r="C61" s="154"/>
      <c r="D61" s="154"/>
      <c r="E61" s="154"/>
      <c r="F61" s="154"/>
      <c r="G61" s="154"/>
      <c r="H61" s="86" t="s">
        <v>19</v>
      </c>
      <c r="I61" s="81" t="s">
        <v>20</v>
      </c>
    </row>
    <row r="62" spans="1:9" ht="4.5" customHeight="1">
      <c r="A62" s="89"/>
      <c r="B62" s="80"/>
      <c r="C62" s="154"/>
      <c r="D62" s="154"/>
      <c r="E62" s="154"/>
      <c r="F62" s="154"/>
      <c r="G62" s="154"/>
      <c r="H62" s="86"/>
      <c r="I62" s="81"/>
    </row>
    <row r="63" spans="1:9" ht="22.5" customHeight="1">
      <c r="A63" s="90"/>
      <c r="B63" s="82" t="s">
        <v>83</v>
      </c>
      <c r="C63" s="153">
        <v>445</v>
      </c>
      <c r="D63" s="155">
        <v>2789.08032641805</v>
      </c>
      <c r="E63" s="155">
        <v>96454853.9414205</v>
      </c>
      <c r="F63" s="155">
        <v>34639956.65209</v>
      </c>
      <c r="G63" s="155">
        <v>26809327.2614926</v>
      </c>
      <c r="H63" s="86"/>
      <c r="I63" s="82" t="s">
        <v>45</v>
      </c>
    </row>
    <row r="64" spans="1:9" ht="22.5" customHeight="1">
      <c r="A64" s="90"/>
      <c r="B64" s="82" t="s">
        <v>84</v>
      </c>
      <c r="C64" s="153">
        <v>54</v>
      </c>
      <c r="D64" s="155">
        <v>1592.31539851401</v>
      </c>
      <c r="E64" s="155">
        <v>61593934.3437652</v>
      </c>
      <c r="F64" s="155">
        <v>26913516.6109523</v>
      </c>
      <c r="G64" s="155">
        <v>17161856.4925574</v>
      </c>
      <c r="H64" s="86"/>
      <c r="I64" s="82" t="s">
        <v>46</v>
      </c>
    </row>
    <row r="65" spans="1:9" ht="21.75" customHeight="1">
      <c r="A65" s="90"/>
      <c r="B65" s="82" t="s">
        <v>116</v>
      </c>
      <c r="C65" s="153">
        <v>16</v>
      </c>
      <c r="D65" s="155">
        <v>1959.38599809986</v>
      </c>
      <c r="E65" s="155">
        <v>73435254.4813173</v>
      </c>
      <c r="F65" s="155">
        <v>39489377.2348695</v>
      </c>
      <c r="G65" s="155">
        <v>26115933.8743255</v>
      </c>
      <c r="H65" s="86"/>
      <c r="I65" s="82" t="s">
        <v>117</v>
      </c>
    </row>
    <row r="66" spans="1:9" ht="4.5" customHeight="1">
      <c r="A66" s="90"/>
      <c r="B66" s="82"/>
      <c r="C66" s="157"/>
      <c r="D66" s="157"/>
      <c r="E66" s="157"/>
      <c r="F66" s="157"/>
      <c r="G66" s="157"/>
      <c r="H66" s="86"/>
      <c r="I66" s="83"/>
    </row>
    <row r="67" spans="1:9" ht="22.5">
      <c r="A67" s="89" t="s">
        <v>34</v>
      </c>
      <c r="B67" s="80" t="s">
        <v>38</v>
      </c>
      <c r="C67" s="157"/>
      <c r="D67" s="157"/>
      <c r="E67" s="157"/>
      <c r="F67" s="157"/>
      <c r="G67" s="157"/>
      <c r="H67" s="86" t="s">
        <v>34</v>
      </c>
      <c r="I67" s="81" t="s">
        <v>44</v>
      </c>
    </row>
    <row r="68" spans="1:9" ht="4.5" customHeight="1">
      <c r="A68" s="89"/>
      <c r="B68" s="80"/>
      <c r="C68" s="157"/>
      <c r="D68" s="157"/>
      <c r="E68" s="157"/>
      <c r="F68" s="157"/>
      <c r="G68" s="157"/>
      <c r="H68" s="86"/>
      <c r="I68" s="83"/>
    </row>
    <row r="69" spans="1:9" ht="15" customHeight="1">
      <c r="A69" s="89"/>
      <c r="B69" s="82" t="s">
        <v>53</v>
      </c>
      <c r="C69" s="153">
        <v>556</v>
      </c>
      <c r="D69" s="155">
        <v>2808.50107458708</v>
      </c>
      <c r="E69" s="155">
        <v>203513424.06194</v>
      </c>
      <c r="F69" s="155">
        <v>111053335.070119</v>
      </c>
      <c r="G69" s="155">
        <v>49671626.44783</v>
      </c>
      <c r="H69" s="86"/>
      <c r="I69" s="82" t="s">
        <v>45</v>
      </c>
    </row>
    <row r="70" spans="1:9" ht="22.5" customHeight="1">
      <c r="A70" s="90"/>
      <c r="B70" s="82" t="s">
        <v>54</v>
      </c>
      <c r="C70" s="153">
        <v>49</v>
      </c>
      <c r="D70" s="155">
        <v>1614.75730521194</v>
      </c>
      <c r="E70" s="155">
        <v>172989046.883089</v>
      </c>
      <c r="F70" s="155">
        <v>62830043.7563204</v>
      </c>
      <c r="G70" s="155">
        <v>32724661.377202</v>
      </c>
      <c r="H70" s="86"/>
      <c r="I70" s="82" t="s">
        <v>46</v>
      </c>
    </row>
    <row r="71" spans="1:9" ht="24" customHeight="1">
      <c r="A71" s="90"/>
      <c r="B71" s="82" t="s">
        <v>116</v>
      </c>
      <c r="C71" s="153">
        <v>26</v>
      </c>
      <c r="D71" s="155">
        <v>8090.32324550768</v>
      </c>
      <c r="E71" s="155">
        <v>923332215.93547</v>
      </c>
      <c r="F71" s="155">
        <v>569362145.391836</v>
      </c>
      <c r="G71" s="155">
        <v>256515161.653618</v>
      </c>
      <c r="H71" s="86"/>
      <c r="I71" s="82" t="s">
        <v>117</v>
      </c>
    </row>
    <row r="72" spans="1:9" ht="4.5" customHeight="1">
      <c r="A72" s="90"/>
      <c r="B72" s="82"/>
      <c r="C72" s="157"/>
      <c r="D72" s="157"/>
      <c r="E72" s="157"/>
      <c r="F72" s="157"/>
      <c r="G72" s="157"/>
      <c r="H72" s="86"/>
      <c r="I72" s="83"/>
    </row>
    <row r="73" spans="1:9" ht="24.75" customHeight="1">
      <c r="A73" s="89" t="s">
        <v>21</v>
      </c>
      <c r="B73" s="80" t="s">
        <v>22</v>
      </c>
      <c r="C73" s="154"/>
      <c r="D73" s="154"/>
      <c r="E73" s="154"/>
      <c r="F73" s="154"/>
      <c r="G73" s="154"/>
      <c r="H73" s="86" t="s">
        <v>21</v>
      </c>
      <c r="I73" s="81" t="s">
        <v>23</v>
      </c>
    </row>
    <row r="74" spans="1:9" ht="4.5" customHeight="1">
      <c r="A74" s="89"/>
      <c r="B74" s="80"/>
      <c r="C74" s="154"/>
      <c r="D74" s="154"/>
      <c r="E74" s="154"/>
      <c r="F74" s="154"/>
      <c r="G74" s="154"/>
      <c r="H74" s="86"/>
      <c r="I74" s="81"/>
    </row>
    <row r="75" spans="1:9" ht="24.75" customHeight="1">
      <c r="A75" s="90"/>
      <c r="B75" s="82" t="s">
        <v>83</v>
      </c>
      <c r="C75" s="153">
        <v>227</v>
      </c>
      <c r="D75" s="155">
        <v>944.195463377824</v>
      </c>
      <c r="E75" s="155">
        <v>113764556.175231</v>
      </c>
      <c r="F75" s="155">
        <v>60654500.2389352</v>
      </c>
      <c r="G75" s="155">
        <v>15450839.2112375</v>
      </c>
      <c r="H75" s="86"/>
      <c r="I75" s="82" t="s">
        <v>45</v>
      </c>
    </row>
    <row r="76" spans="1:9" ht="24.75" customHeight="1">
      <c r="A76" s="90"/>
      <c r="B76" s="82" t="s">
        <v>84</v>
      </c>
      <c r="C76" s="153">
        <v>15</v>
      </c>
      <c r="D76" s="155">
        <v>420.858432966899</v>
      </c>
      <c r="E76" s="155">
        <v>45112961.8303147</v>
      </c>
      <c r="F76" s="155">
        <v>26516584.7961208</v>
      </c>
      <c r="G76" s="155">
        <v>7501170.56422675</v>
      </c>
      <c r="H76" s="86"/>
      <c r="I76" s="82" t="s">
        <v>46</v>
      </c>
    </row>
    <row r="77" spans="1:9" ht="24" customHeight="1">
      <c r="A77" s="90"/>
      <c r="B77" s="82" t="s">
        <v>116</v>
      </c>
      <c r="C77" s="153">
        <v>8</v>
      </c>
      <c r="D77" s="155">
        <v>630.115199388936</v>
      </c>
      <c r="E77" s="155">
        <v>28374422.3278549</v>
      </c>
      <c r="F77" s="155">
        <v>22809644.0406437</v>
      </c>
      <c r="G77" s="155">
        <v>13907686.655298</v>
      </c>
      <c r="H77" s="86"/>
      <c r="I77" s="82" t="s">
        <v>117</v>
      </c>
    </row>
    <row r="78" spans="1:9" ht="21" customHeight="1">
      <c r="A78" s="90"/>
      <c r="B78" s="82"/>
      <c r="C78" s="159"/>
      <c r="D78" s="158"/>
      <c r="E78" s="158"/>
      <c r="F78" s="158"/>
      <c r="G78" s="158"/>
      <c r="H78" s="86"/>
      <c r="I78" s="82"/>
    </row>
    <row r="79" spans="1:9" ht="4.5" customHeight="1">
      <c r="A79" s="90"/>
      <c r="B79" s="82"/>
      <c r="C79" s="159"/>
      <c r="D79" s="157"/>
      <c r="E79" s="157"/>
      <c r="F79" s="157"/>
      <c r="G79" s="157"/>
      <c r="H79" s="86"/>
      <c r="I79" s="83"/>
    </row>
    <row r="80" spans="1:9" s="55" customFormat="1" ht="44.25" customHeight="1">
      <c r="A80" s="89" t="s">
        <v>35</v>
      </c>
      <c r="B80" s="80" t="s">
        <v>56</v>
      </c>
      <c r="C80" s="159"/>
      <c r="D80" s="158"/>
      <c r="E80" s="158"/>
      <c r="F80" s="158"/>
      <c r="G80" s="158"/>
      <c r="H80" s="86" t="s">
        <v>35</v>
      </c>
      <c r="I80" s="81" t="s">
        <v>41</v>
      </c>
    </row>
    <row r="81" spans="1:9" ht="4.5" customHeight="1">
      <c r="A81" s="89"/>
      <c r="B81" s="80"/>
      <c r="C81" s="159"/>
      <c r="D81" s="158"/>
      <c r="E81" s="158"/>
      <c r="F81" s="158"/>
      <c r="G81" s="158"/>
      <c r="I81" s="75"/>
    </row>
    <row r="82" spans="1:9" ht="24.75" customHeight="1">
      <c r="A82" s="87"/>
      <c r="B82" s="82" t="s">
        <v>83</v>
      </c>
      <c r="C82" s="153">
        <v>1632</v>
      </c>
      <c r="D82" s="155">
        <v>6450.5604621661</v>
      </c>
      <c r="E82" s="155">
        <v>451912969.529337</v>
      </c>
      <c r="F82" s="155">
        <v>196139880.337809</v>
      </c>
      <c r="G82" s="155">
        <v>112500445.604217</v>
      </c>
      <c r="I82" s="82" t="s">
        <v>45</v>
      </c>
    </row>
    <row r="83" spans="1:9" ht="24.75" customHeight="1">
      <c r="A83" s="87"/>
      <c r="B83" s="82" t="s">
        <v>84</v>
      </c>
      <c r="C83" s="153">
        <v>51</v>
      </c>
      <c r="D83" s="155">
        <v>1375.93816498226</v>
      </c>
      <c r="E83" s="155">
        <v>127029329.824363</v>
      </c>
      <c r="F83" s="155">
        <v>58459666.6892076</v>
      </c>
      <c r="G83" s="155">
        <v>30722104.7964521</v>
      </c>
      <c r="I83" s="82" t="s">
        <v>46</v>
      </c>
    </row>
    <row r="84" spans="1:9" ht="23.25" customHeight="1">
      <c r="A84" s="87"/>
      <c r="B84" s="82" t="s">
        <v>116</v>
      </c>
      <c r="C84" s="153">
        <v>24</v>
      </c>
      <c r="D84" s="155">
        <v>2637.78956436274</v>
      </c>
      <c r="E84" s="155">
        <v>384520838.438419</v>
      </c>
      <c r="F84" s="155">
        <v>190425878.871278</v>
      </c>
      <c r="G84" s="155">
        <v>66396058.778181</v>
      </c>
      <c r="I84" s="82" t="s">
        <v>117</v>
      </c>
    </row>
    <row r="85" spans="1:9" ht="4.5" customHeight="1">
      <c r="A85" s="87"/>
      <c r="B85" s="75"/>
      <c r="C85" s="159"/>
      <c r="D85" s="158"/>
      <c r="E85" s="158"/>
      <c r="F85" s="158"/>
      <c r="G85" s="158"/>
      <c r="I85" s="75"/>
    </row>
    <row r="86" spans="1:9" s="55" customFormat="1" ht="36" customHeight="1">
      <c r="A86" s="89" t="s">
        <v>36</v>
      </c>
      <c r="B86" s="80" t="s">
        <v>39</v>
      </c>
      <c r="C86" s="159"/>
      <c r="D86" s="158"/>
      <c r="E86" s="158"/>
      <c r="F86" s="158"/>
      <c r="G86" s="158"/>
      <c r="H86" s="86" t="s">
        <v>36</v>
      </c>
      <c r="I86" s="81" t="s">
        <v>42</v>
      </c>
    </row>
    <row r="87" spans="1:9" ht="4.5" customHeight="1">
      <c r="A87" s="89"/>
      <c r="B87" s="80"/>
      <c r="C87" s="159"/>
      <c r="D87" s="158"/>
      <c r="E87" s="158"/>
      <c r="F87" s="158"/>
      <c r="G87" s="158"/>
      <c r="I87" s="75"/>
    </row>
    <row r="88" spans="1:9" ht="22.5" customHeight="1">
      <c r="A88" s="87"/>
      <c r="B88" s="82" t="s">
        <v>83</v>
      </c>
      <c r="C88" s="153">
        <v>404</v>
      </c>
      <c r="D88" s="155">
        <v>1988.27793001533</v>
      </c>
      <c r="E88" s="155">
        <v>129679656.781323</v>
      </c>
      <c r="F88" s="155">
        <v>56574322.7762992</v>
      </c>
      <c r="G88" s="155">
        <v>23652248.4340376</v>
      </c>
      <c r="I88" s="82" t="s">
        <v>45</v>
      </c>
    </row>
    <row r="89" spans="1:9" ht="23.25" customHeight="1">
      <c r="A89" s="87"/>
      <c r="B89" s="82" t="s">
        <v>85</v>
      </c>
      <c r="C89" s="153">
        <v>32</v>
      </c>
      <c r="D89" s="155">
        <v>936.303483406308</v>
      </c>
      <c r="E89" s="155">
        <v>32824550.2774873</v>
      </c>
      <c r="F89" s="155">
        <v>21447670.5477258</v>
      </c>
      <c r="G89" s="155">
        <v>13025749.0551504</v>
      </c>
      <c r="I89" s="82" t="s">
        <v>46</v>
      </c>
    </row>
    <row r="90" spans="1:9" ht="24" customHeight="1">
      <c r="A90" s="87"/>
      <c r="B90" s="82" t="s">
        <v>116</v>
      </c>
      <c r="C90" s="153">
        <v>25</v>
      </c>
      <c r="D90" s="155">
        <v>4081.62203877433</v>
      </c>
      <c r="E90" s="155">
        <v>88855718.799305</v>
      </c>
      <c r="F90" s="155">
        <v>59441418.1827683</v>
      </c>
      <c r="G90" s="155">
        <v>52025393.8711437</v>
      </c>
      <c r="I90" s="82" t="s">
        <v>117</v>
      </c>
    </row>
    <row r="91" spans="1:9" ht="4.5" customHeight="1">
      <c r="A91" s="87"/>
      <c r="B91" s="75"/>
      <c r="C91" s="159"/>
      <c r="D91" s="158"/>
      <c r="E91" s="158"/>
      <c r="F91" s="158"/>
      <c r="G91" s="158"/>
      <c r="I91" s="75"/>
    </row>
    <row r="92" spans="1:9" s="55" customFormat="1" ht="18" customHeight="1">
      <c r="A92" s="89" t="s">
        <v>69</v>
      </c>
      <c r="B92" s="80" t="s">
        <v>70</v>
      </c>
      <c r="C92" s="159"/>
      <c r="D92" s="158"/>
      <c r="E92" s="158"/>
      <c r="F92" s="158"/>
      <c r="G92" s="158"/>
      <c r="H92" s="86" t="s">
        <v>69</v>
      </c>
      <c r="I92" s="81" t="s">
        <v>71</v>
      </c>
    </row>
    <row r="93" spans="1:9" ht="4.5" customHeight="1">
      <c r="A93" s="89"/>
      <c r="B93" s="80"/>
      <c r="C93" s="159"/>
      <c r="D93" s="158"/>
      <c r="E93" s="158"/>
      <c r="F93" s="158"/>
      <c r="G93" s="158"/>
      <c r="H93" s="86"/>
      <c r="I93" s="81"/>
    </row>
    <row r="94" spans="1:9" ht="21" customHeight="1">
      <c r="A94" s="56"/>
      <c r="B94" s="82" t="s">
        <v>83</v>
      </c>
      <c r="C94" s="153">
        <v>206</v>
      </c>
      <c r="D94" s="155">
        <v>961.809887729143</v>
      </c>
      <c r="E94" s="155">
        <v>32386129.8466557</v>
      </c>
      <c r="F94" s="155">
        <v>21006633.1559979</v>
      </c>
      <c r="G94" s="155">
        <v>11659626.5413275</v>
      </c>
      <c r="H94" s="56"/>
      <c r="I94" s="82" t="s">
        <v>45</v>
      </c>
    </row>
    <row r="95" spans="1:9" ht="21.75" customHeight="1">
      <c r="A95" s="56"/>
      <c r="B95" s="82" t="s">
        <v>85</v>
      </c>
      <c r="C95" s="153">
        <v>13</v>
      </c>
      <c r="D95" s="155">
        <v>458.915102977962</v>
      </c>
      <c r="E95" s="155">
        <v>12916891.8648019</v>
      </c>
      <c r="F95" s="155">
        <v>10466048.9514037</v>
      </c>
      <c r="G95" s="155">
        <v>5307913.19793021</v>
      </c>
      <c r="H95" s="56"/>
      <c r="I95" s="82" t="s">
        <v>46</v>
      </c>
    </row>
    <row r="96" spans="1:9" ht="24" customHeight="1">
      <c r="A96" s="56"/>
      <c r="B96" s="82" t="s">
        <v>116</v>
      </c>
      <c r="C96" s="153">
        <v>7</v>
      </c>
      <c r="D96" s="155">
        <v>692.26176550913</v>
      </c>
      <c r="E96" s="155">
        <v>26226465.3269778</v>
      </c>
      <c r="F96" s="155">
        <v>20228017.1288412</v>
      </c>
      <c r="G96" s="155">
        <v>11721423.8552108</v>
      </c>
      <c r="H96" s="56"/>
      <c r="I96" s="82" t="s">
        <v>117</v>
      </c>
    </row>
    <row r="97" spans="1:9" s="55" customFormat="1" ht="34.5" customHeight="1">
      <c r="A97" s="89" t="s">
        <v>72</v>
      </c>
      <c r="B97" s="80" t="s">
        <v>73</v>
      </c>
      <c r="C97" s="159"/>
      <c r="D97" s="158"/>
      <c r="E97" s="158"/>
      <c r="F97" s="158"/>
      <c r="G97" s="158"/>
      <c r="H97" s="86" t="s">
        <v>72</v>
      </c>
      <c r="I97" s="81" t="s">
        <v>74</v>
      </c>
    </row>
    <row r="98" spans="1:9" ht="4.5" customHeight="1">
      <c r="A98" s="89"/>
      <c r="B98" s="80"/>
      <c r="C98" s="159"/>
      <c r="D98" s="158"/>
      <c r="E98" s="158"/>
      <c r="F98" s="158"/>
      <c r="G98" s="158"/>
      <c r="H98" s="86"/>
      <c r="I98" s="81"/>
    </row>
    <row r="99" spans="1:9" ht="22.5" customHeight="1">
      <c r="A99" s="56"/>
      <c r="B99" s="82" t="s">
        <v>83</v>
      </c>
      <c r="C99" s="153">
        <v>107</v>
      </c>
      <c r="D99" s="155">
        <v>741.404436178157</v>
      </c>
      <c r="E99" s="155">
        <v>26058834.7093275</v>
      </c>
      <c r="F99" s="155">
        <v>16259920.6052741</v>
      </c>
      <c r="G99" s="155">
        <v>9333580.49380317</v>
      </c>
      <c r="H99" s="56"/>
      <c r="I99" s="82" t="s">
        <v>45</v>
      </c>
    </row>
    <row r="100" spans="1:9" ht="24" customHeight="1">
      <c r="A100" s="56"/>
      <c r="B100" s="82" t="s">
        <v>85</v>
      </c>
      <c r="C100" s="153">
        <v>10</v>
      </c>
      <c r="D100" s="155">
        <v>324.740772022541</v>
      </c>
      <c r="E100" s="155">
        <v>10049851.8441132</v>
      </c>
      <c r="F100" s="155">
        <v>6565851.99819187</v>
      </c>
      <c r="G100" s="155">
        <v>4772053.00526035</v>
      </c>
      <c r="H100" s="56"/>
      <c r="I100" s="82" t="s">
        <v>46</v>
      </c>
    </row>
    <row r="101" spans="1:9" ht="21.75" customHeight="1">
      <c r="A101" s="56"/>
      <c r="B101" s="82" t="s">
        <v>116</v>
      </c>
      <c r="C101" s="153">
        <v>6</v>
      </c>
      <c r="D101" s="155">
        <v>473.49926938616</v>
      </c>
      <c r="E101" s="155">
        <v>20606193.3143056</v>
      </c>
      <c r="F101" s="155">
        <v>14288344.0936073</v>
      </c>
      <c r="G101" s="155">
        <v>10830916.5988818</v>
      </c>
      <c r="H101" s="56"/>
      <c r="I101" s="82" t="s">
        <v>117</v>
      </c>
    </row>
    <row r="102" spans="1:9" s="55" customFormat="1" ht="23.25" customHeight="1">
      <c r="A102" s="89" t="s">
        <v>37</v>
      </c>
      <c r="B102" s="80" t="s">
        <v>40</v>
      </c>
      <c r="C102" s="159"/>
      <c r="D102" s="158"/>
      <c r="E102" s="158"/>
      <c r="F102" s="158"/>
      <c r="G102" s="158"/>
      <c r="H102" s="86" t="s">
        <v>37</v>
      </c>
      <c r="I102" s="81" t="s">
        <v>43</v>
      </c>
    </row>
    <row r="103" spans="1:9" ht="4.5" customHeight="1">
      <c r="A103" s="89"/>
      <c r="B103" s="80"/>
      <c r="C103" s="159"/>
      <c r="D103" s="158"/>
      <c r="E103" s="158"/>
      <c r="F103" s="158"/>
      <c r="G103" s="158"/>
      <c r="H103" s="86"/>
      <c r="I103" s="81"/>
    </row>
    <row r="104" spans="1:9" ht="24.75" customHeight="1">
      <c r="A104" s="56"/>
      <c r="B104" s="82" t="s">
        <v>83</v>
      </c>
      <c r="C104" s="153">
        <v>193</v>
      </c>
      <c r="D104" s="155">
        <v>680.7584468496</v>
      </c>
      <c r="E104" s="155">
        <v>34337778.3947577</v>
      </c>
      <c r="F104" s="155">
        <v>13944928.0985883</v>
      </c>
      <c r="G104" s="155">
        <v>10773234.7752232</v>
      </c>
      <c r="H104" s="56"/>
      <c r="I104" s="82" t="s">
        <v>45</v>
      </c>
    </row>
    <row r="105" spans="1:9" ht="21.75" customHeight="1">
      <c r="A105" s="56"/>
      <c r="B105" s="82" t="s">
        <v>85</v>
      </c>
      <c r="C105" s="153">
        <v>6</v>
      </c>
      <c r="D105" s="155">
        <v>130.285219913235</v>
      </c>
      <c r="E105" s="155">
        <v>7503153.0385805</v>
      </c>
      <c r="F105" s="155">
        <v>3092584.1541915</v>
      </c>
      <c r="G105" s="155">
        <v>1674598.71176627</v>
      </c>
      <c r="H105" s="56"/>
      <c r="I105" s="82" t="s">
        <v>46</v>
      </c>
    </row>
    <row r="106" spans="1:9" ht="21" customHeight="1">
      <c r="A106" s="56"/>
      <c r="B106" s="82" t="s">
        <v>116</v>
      </c>
      <c r="C106" s="153">
        <v>2</v>
      </c>
      <c r="D106" s="155">
        <v>264.459550868656</v>
      </c>
      <c r="E106" s="155">
        <v>6140729.38105946</v>
      </c>
      <c r="F106" s="155">
        <v>8719247.92086152</v>
      </c>
      <c r="G106" s="155">
        <v>6986240.59490818</v>
      </c>
      <c r="H106" s="56"/>
      <c r="I106" s="82" t="s">
        <v>117</v>
      </c>
    </row>
    <row r="107" spans="1:9" ht="11.25">
      <c r="A107" s="87"/>
      <c r="B107" s="75"/>
      <c r="C107" s="87"/>
      <c r="D107" s="87"/>
      <c r="E107" s="87"/>
      <c r="F107" s="87"/>
      <c r="G107" s="87"/>
      <c r="I107" s="75"/>
    </row>
    <row r="108" spans="1:9" ht="11.25">
      <c r="A108" s="87"/>
      <c r="B108" s="75"/>
      <c r="C108" s="87"/>
      <c r="D108" s="87"/>
      <c r="E108" s="87"/>
      <c r="F108" s="87"/>
      <c r="G108" s="87"/>
      <c r="I108" s="75"/>
    </row>
    <row r="109" spans="1:9" ht="11.25">
      <c r="A109" s="87"/>
      <c r="B109" s="75"/>
      <c r="C109" s="87"/>
      <c r="D109" s="87"/>
      <c r="E109" s="87"/>
      <c r="F109" s="87"/>
      <c r="G109" s="87"/>
      <c r="I109" s="75"/>
    </row>
    <row r="110" spans="1:9" ht="11.25">
      <c r="A110" s="87"/>
      <c r="B110" s="75"/>
      <c r="C110" s="87"/>
      <c r="D110" s="87"/>
      <c r="E110" s="87"/>
      <c r="F110" s="87"/>
      <c r="G110" s="87"/>
      <c r="I110" s="75"/>
    </row>
    <row r="111" spans="1:9" ht="11.25">
      <c r="A111" s="87"/>
      <c r="B111" s="75"/>
      <c r="C111" s="87"/>
      <c r="D111" s="87"/>
      <c r="E111" s="87"/>
      <c r="F111" s="87"/>
      <c r="G111" s="87"/>
      <c r="I111" s="75"/>
    </row>
    <row r="112" spans="1:9" ht="11.25">
      <c r="A112" s="87"/>
      <c r="B112" s="75"/>
      <c r="C112" s="87"/>
      <c r="D112" s="87"/>
      <c r="E112" s="87"/>
      <c r="F112" s="87"/>
      <c r="G112" s="87"/>
      <c r="I112" s="75"/>
    </row>
    <row r="113" spans="1:9" ht="11.25">
      <c r="A113" s="87"/>
      <c r="B113" s="75"/>
      <c r="C113" s="87"/>
      <c r="D113" s="87"/>
      <c r="E113" s="87"/>
      <c r="F113" s="87"/>
      <c r="G113" s="87"/>
      <c r="I113" s="75"/>
    </row>
    <row r="114" spans="1:9" ht="11.25">
      <c r="A114" s="87"/>
      <c r="B114" s="75"/>
      <c r="C114" s="87"/>
      <c r="D114" s="87"/>
      <c r="E114" s="87"/>
      <c r="F114" s="87"/>
      <c r="G114" s="87"/>
      <c r="I114" s="75"/>
    </row>
    <row r="115" spans="1:9" ht="11.25">
      <c r="A115" s="87"/>
      <c r="B115" s="75"/>
      <c r="C115" s="87"/>
      <c r="D115" s="87"/>
      <c r="E115" s="87"/>
      <c r="F115" s="87"/>
      <c r="G115" s="87"/>
      <c r="I115" s="75"/>
    </row>
    <row r="116" spans="1:9" ht="11.25">
      <c r="A116" s="87"/>
      <c r="B116" s="75"/>
      <c r="C116" s="87"/>
      <c r="D116" s="87"/>
      <c r="E116" s="87"/>
      <c r="F116" s="87"/>
      <c r="G116" s="87"/>
      <c r="I116" s="75"/>
    </row>
    <row r="117" spans="1:9" ht="11.25">
      <c r="A117" s="87"/>
      <c r="B117" s="75"/>
      <c r="C117" s="87"/>
      <c r="D117" s="87"/>
      <c r="E117" s="87"/>
      <c r="F117" s="87"/>
      <c r="G117" s="87"/>
      <c r="I117" s="75"/>
    </row>
    <row r="118" spans="1:9" ht="11.25">
      <c r="A118" s="87"/>
      <c r="B118" s="75"/>
      <c r="C118" s="75"/>
      <c r="D118" s="75"/>
      <c r="E118" s="75"/>
      <c r="F118" s="75"/>
      <c r="G118" s="75"/>
      <c r="I118" s="75"/>
    </row>
    <row r="119" spans="2:9" ht="11.25">
      <c r="B119" s="69"/>
      <c r="C119" s="75"/>
      <c r="D119" s="75"/>
      <c r="E119" s="75"/>
      <c r="F119" s="75"/>
      <c r="G119" s="75"/>
      <c r="I119" s="69"/>
    </row>
  </sheetData>
  <sheetProtection/>
  <mergeCells count="14">
    <mergeCell ref="A6:B6"/>
    <mergeCell ref="M3:M4"/>
    <mergeCell ref="A12:B12"/>
    <mergeCell ref="K3:K4"/>
    <mergeCell ref="L3:L4"/>
    <mergeCell ref="A1:I1"/>
    <mergeCell ref="A3:B4"/>
    <mergeCell ref="C3:C4"/>
    <mergeCell ref="D3:D4"/>
    <mergeCell ref="H3:I4"/>
    <mergeCell ref="A2:I2"/>
    <mergeCell ref="E3:E4"/>
    <mergeCell ref="F3:F4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zoomScale="130" zoomScaleNormal="130" zoomScalePageLayoutView="0" workbookViewId="0" topLeftCell="A1">
      <selection activeCell="A85" sqref="A85:I105"/>
    </sheetView>
  </sheetViews>
  <sheetFormatPr defaultColWidth="9.140625" defaultRowHeight="15"/>
  <cols>
    <col min="1" max="1" width="4.7109375" style="105" customWidth="1"/>
    <col min="2" max="2" width="21.00390625" style="8" customWidth="1"/>
    <col min="3" max="3" width="10.00390625" style="15" customWidth="1"/>
    <col min="4" max="4" width="9.00390625" style="15" customWidth="1"/>
    <col min="5" max="5" width="10.140625" style="50" customWidth="1"/>
    <col min="6" max="6" width="10.28125" style="16" customWidth="1"/>
    <col min="7" max="7" width="12.140625" style="51" customWidth="1"/>
    <col min="8" max="8" width="4.7109375" style="100" customWidth="1"/>
    <col min="9" max="9" width="18.8515625" style="8" customWidth="1"/>
    <col min="11" max="11" width="10.8515625" style="0" customWidth="1"/>
    <col min="13" max="13" width="9.140625" style="53" customWidth="1"/>
  </cols>
  <sheetData>
    <row r="1" spans="1:9" s="14" customFormat="1" ht="11.25" customHeight="1">
      <c r="A1" s="141" t="s">
        <v>128</v>
      </c>
      <c r="B1" s="142"/>
      <c r="C1" s="143"/>
      <c r="D1" s="143"/>
      <c r="E1" s="144"/>
      <c r="F1" s="143"/>
      <c r="G1" s="144"/>
      <c r="H1" s="142"/>
      <c r="I1" s="142"/>
    </row>
    <row r="2" spans="1:9" s="149" customFormat="1" ht="13.5" customHeight="1" thickBot="1">
      <c r="A2" s="145" t="s">
        <v>129</v>
      </c>
      <c r="B2" s="146"/>
      <c r="C2" s="147"/>
      <c r="D2" s="147"/>
      <c r="E2" s="148"/>
      <c r="F2" s="147"/>
      <c r="G2" s="148"/>
      <c r="H2" s="146"/>
      <c r="I2" s="146"/>
    </row>
    <row r="3" spans="1:12" ht="65.25" customHeight="1">
      <c r="A3" s="182" t="s">
        <v>26</v>
      </c>
      <c r="B3" s="183"/>
      <c r="C3" s="186" t="s">
        <v>108</v>
      </c>
      <c r="D3" s="188" t="s">
        <v>109</v>
      </c>
      <c r="E3" s="175" t="s">
        <v>110</v>
      </c>
      <c r="F3" s="188" t="s">
        <v>111</v>
      </c>
      <c r="G3" s="175" t="s">
        <v>112</v>
      </c>
      <c r="H3" s="177" t="s">
        <v>27</v>
      </c>
      <c r="I3" s="178"/>
      <c r="L3" s="10"/>
    </row>
    <row r="4" spans="1:9" ht="51" customHeight="1" thickBot="1">
      <c r="A4" s="184"/>
      <c r="B4" s="185"/>
      <c r="C4" s="187"/>
      <c r="D4" s="189"/>
      <c r="E4" s="176"/>
      <c r="F4" s="189"/>
      <c r="G4" s="176"/>
      <c r="H4" s="179"/>
      <c r="I4" s="180"/>
    </row>
    <row r="5" spans="1:9" ht="9.75" customHeight="1">
      <c r="A5" s="101"/>
      <c r="B5" s="12"/>
      <c r="C5" s="23"/>
      <c r="D5" s="21"/>
      <c r="E5" s="49"/>
      <c r="F5" s="21"/>
      <c r="G5" s="49"/>
      <c r="H5" s="93"/>
      <c r="I5" s="13"/>
    </row>
    <row r="6" spans="1:13" s="58" customFormat="1" ht="25.5" customHeight="1">
      <c r="A6" s="181" t="s">
        <v>29</v>
      </c>
      <c r="B6" s="181"/>
      <c r="C6" s="107">
        <f>'[2]procjena_total'!$C$2/'[2]procjena_total'!$K$2</f>
        <v>140401.47144748698</v>
      </c>
      <c r="D6" s="88">
        <f>'[2]procjena_total'!$F$2/'[2]procjena_total'!$K$2</f>
        <v>31999.442273945242</v>
      </c>
      <c r="E6" s="108">
        <f>'[2]procjena_total'!$F$2/'[2]procjena_total'!$D$2*100</f>
        <v>41.07305271938644</v>
      </c>
      <c r="F6" s="88">
        <f>'[2]procjena_total'!$G$2/'[2]procjena_total'!$L$2</f>
        <v>16852.56244470497</v>
      </c>
      <c r="G6" s="108">
        <f>'[2]procjena_total'!$I$2/'[2]procjena_total'!$C$2*100</f>
        <v>10.790699940263703</v>
      </c>
      <c r="H6" s="93"/>
      <c r="I6" s="64" t="s">
        <v>28</v>
      </c>
      <c r="M6" s="59"/>
    </row>
    <row r="7" spans="1:9" ht="4.5" customHeight="1">
      <c r="A7" s="101"/>
      <c r="B7" s="63"/>
      <c r="C7" s="109"/>
      <c r="D7" s="109"/>
      <c r="E7" s="110"/>
      <c r="F7" s="109"/>
      <c r="G7" s="111"/>
      <c r="H7" s="93"/>
      <c r="I7" s="70"/>
    </row>
    <row r="8" spans="1:12" ht="26.25" customHeight="1">
      <c r="A8" s="101"/>
      <c r="B8" s="67" t="s">
        <v>83</v>
      </c>
      <c r="C8" s="112">
        <f>'[1]procjena_nace41empcl'!$Z$2/'[1]procjena_nace41empcl'!$Z$6</f>
        <v>135130.1199248907</v>
      </c>
      <c r="D8" s="112">
        <f>'[1]procjena_nace41empcl'!$AA$2/'[1]procjena_nace41empcl'!$Z$6</f>
        <v>29115.85043994053</v>
      </c>
      <c r="E8" s="110">
        <f>'[1]procjena_nace41empcl'!$AA$2/'[1]procjena_nace41empcl'!$AB$2*100</f>
        <v>41.99064909834046</v>
      </c>
      <c r="F8" s="112">
        <f>'[1]procjena_nace41empcl'!$AC$2/'[1]procjena_nace41empcl'!$AC$6</f>
        <v>13620.093404262034</v>
      </c>
      <c r="G8" s="113">
        <f>'[1]procjena_nace41empcl'!$AD$2/'[1]procjena_nace41empcl'!$Z$2*100</f>
        <v>11.459260324213533</v>
      </c>
      <c r="H8" s="93"/>
      <c r="I8" s="67" t="s">
        <v>45</v>
      </c>
      <c r="L8" s="53"/>
    </row>
    <row r="9" spans="1:9" ht="23.25" customHeight="1">
      <c r="A9" s="101"/>
      <c r="B9" s="67" t="s">
        <v>85</v>
      </c>
      <c r="C9" s="112">
        <f>'[1]procjena_nace41empcl'!$Z$3/'[1]procjena_nace41empcl'!$Z$7</f>
        <v>168432.47862697346</v>
      </c>
      <c r="D9" s="112">
        <f>'[1]procjena_nace41empcl'!$AA$3/'[1]procjena_nace41empcl'!$Z$7</f>
        <v>30044.806995844952</v>
      </c>
      <c r="E9" s="110">
        <f>'[1]procjena_nace41empcl'!$AA$3/'[1]procjena_nace41empcl'!$AB$3*100</f>
        <v>40.01937085375988</v>
      </c>
      <c r="F9" s="112">
        <f>'[1]procjena_nace41empcl'!$AC$3/'[1]procjena_nace41empcl'!$AC$7</f>
        <v>14710.278046038296</v>
      </c>
      <c r="G9" s="113">
        <f>'[1]procjena_nace41empcl'!$AD$3/'[1]procjena_nace41empcl'!$Z$3*100</f>
        <v>9.047726871968168</v>
      </c>
      <c r="H9" s="93"/>
      <c r="I9" s="67" t="s">
        <v>46</v>
      </c>
    </row>
    <row r="10" spans="1:9" ht="24" customHeight="1">
      <c r="A10" s="101"/>
      <c r="B10" s="67" t="s">
        <v>122</v>
      </c>
      <c r="C10" s="112">
        <f>'[1]procjena_nace41empcl'!$Z$4/'[1]procjena_nace41empcl'!$Z$8</f>
        <v>133607.79156083707</v>
      </c>
      <c r="D10" s="112">
        <f>'[1]procjena_nace41empcl'!$AA$4/'[1]procjena_nace41empcl'!$Z$8</f>
        <v>33082.86321673949</v>
      </c>
      <c r="E10" s="110">
        <f>'[1]procjena_nace41empcl'!$AA$4/'[1]procjena_nace41empcl'!$AB$4*100</f>
        <v>40.99773376489896</v>
      </c>
      <c r="F10" s="112">
        <f>'[1]procjena_nace41empcl'!$AC$4/'[1]procjena_nace41empcl'!$AC$8</f>
        <v>18301.95928453434</v>
      </c>
      <c r="G10" s="113">
        <f>'[1]procjena_nace41empcl'!$AD$4/'[1]procjena_nace41empcl'!$Z$4*100</f>
        <v>10.981101549174829</v>
      </c>
      <c r="H10" s="93"/>
      <c r="I10" s="67" t="s">
        <v>117</v>
      </c>
    </row>
    <row r="11" spans="1:9" ht="4.5" customHeight="1">
      <c r="A11" s="101"/>
      <c r="B11" s="63"/>
      <c r="C11" s="109"/>
      <c r="D11" s="109"/>
      <c r="E11" s="110"/>
      <c r="F11" s="109"/>
      <c r="G11" s="111"/>
      <c r="H11" s="93"/>
      <c r="I11" s="63"/>
    </row>
    <row r="12" spans="1:13" s="58" customFormat="1" ht="35.25" customHeight="1">
      <c r="A12" s="181" t="s">
        <v>123</v>
      </c>
      <c r="B12" s="181"/>
      <c r="C12" s="109"/>
      <c r="D12" s="109"/>
      <c r="E12" s="110"/>
      <c r="F12" s="109"/>
      <c r="G12" s="111"/>
      <c r="H12" s="93"/>
      <c r="I12" s="64" t="s">
        <v>124</v>
      </c>
      <c r="M12" s="59"/>
    </row>
    <row r="13" spans="1:9" ht="4.5" customHeight="1">
      <c r="A13" s="101"/>
      <c r="B13" s="63"/>
      <c r="C13" s="109"/>
      <c r="D13" s="109"/>
      <c r="E13" s="110"/>
      <c r="F13" s="109"/>
      <c r="G13" s="111"/>
      <c r="H13" s="93"/>
      <c r="I13" s="70"/>
    </row>
    <row r="14" spans="1:9" ht="15.75" customHeight="1">
      <c r="A14" s="101"/>
      <c r="B14" s="67" t="s">
        <v>83</v>
      </c>
      <c r="C14" s="112">
        <v>126896.53301480395</v>
      </c>
      <c r="D14" s="112">
        <v>25534.653933634138</v>
      </c>
      <c r="E14" s="114">
        <v>30.263616460276992</v>
      </c>
      <c r="F14" s="112">
        <v>11701.476268570575</v>
      </c>
      <c r="G14" s="113">
        <v>10.87781506004638</v>
      </c>
      <c r="H14" s="93"/>
      <c r="I14" s="67" t="s">
        <v>45</v>
      </c>
    </row>
    <row r="15" spans="1:9" ht="24" customHeight="1">
      <c r="A15" s="101"/>
      <c r="B15" s="67" t="s">
        <v>85</v>
      </c>
      <c r="C15" s="112">
        <v>100399.49871154787</v>
      </c>
      <c r="D15" s="112">
        <v>27565.82214594464</v>
      </c>
      <c r="E15" s="110">
        <v>30.869631305728568</v>
      </c>
      <c r="F15" s="112">
        <v>13277.409510393461</v>
      </c>
      <c r="G15" s="113">
        <v>14.115583025367137</v>
      </c>
      <c r="H15" s="93"/>
      <c r="I15" s="67" t="s">
        <v>46</v>
      </c>
    </row>
    <row r="16" spans="1:9" ht="24" customHeight="1">
      <c r="A16" s="101"/>
      <c r="B16" s="67" t="s">
        <v>120</v>
      </c>
      <c r="C16" s="112">
        <v>101347.9359290207</v>
      </c>
      <c r="D16" s="112">
        <v>32000.94389217173</v>
      </c>
      <c r="E16" s="110">
        <v>33.2494403321079</v>
      </c>
      <c r="F16" s="112">
        <v>18965.87599064823</v>
      </c>
      <c r="G16" s="113">
        <v>12.708878577449672</v>
      </c>
      <c r="H16" s="93"/>
      <c r="I16" s="67" t="s">
        <v>121</v>
      </c>
    </row>
    <row r="17" spans="1:9" ht="4.5" customHeight="1">
      <c r="A17" s="101"/>
      <c r="B17" s="63"/>
      <c r="C17" s="115"/>
      <c r="D17" s="115"/>
      <c r="E17" s="116"/>
      <c r="F17" s="115"/>
      <c r="G17" s="117"/>
      <c r="H17" s="93"/>
      <c r="I17" s="70"/>
    </row>
    <row r="18" spans="1:13" s="58" customFormat="1" ht="21">
      <c r="A18" s="102" t="s">
        <v>0</v>
      </c>
      <c r="B18" s="65" t="s">
        <v>1</v>
      </c>
      <c r="C18" s="118"/>
      <c r="D18" s="118"/>
      <c r="E18" s="119"/>
      <c r="F18" s="118"/>
      <c r="G18" s="120"/>
      <c r="H18" s="94" t="s">
        <v>0</v>
      </c>
      <c r="I18" s="66" t="s">
        <v>2</v>
      </c>
      <c r="M18" s="59"/>
    </row>
    <row r="19" spans="1:9" ht="4.5" customHeight="1">
      <c r="A19" s="102"/>
      <c r="B19" s="65"/>
      <c r="C19" s="118"/>
      <c r="D19" s="118"/>
      <c r="E19" s="119"/>
      <c r="F19" s="118"/>
      <c r="G19" s="120"/>
      <c r="H19" s="94"/>
      <c r="I19" s="66"/>
    </row>
    <row r="20" spans="1:9" ht="24.75" customHeight="1">
      <c r="A20" s="103"/>
      <c r="B20" s="67" t="s">
        <v>83</v>
      </c>
      <c r="C20" s="121">
        <v>87055.5125846208</v>
      </c>
      <c r="D20" s="122">
        <v>46168.44632008319</v>
      </c>
      <c r="E20" s="123">
        <v>51.44812989937496</v>
      </c>
      <c r="F20" s="122">
        <v>11626.449704912335</v>
      </c>
      <c r="G20" s="124">
        <v>39.67812673734478</v>
      </c>
      <c r="H20" s="94"/>
      <c r="I20" s="67" t="s">
        <v>45</v>
      </c>
    </row>
    <row r="21" spans="1:13" ht="24.75" customHeight="1">
      <c r="A21" s="103"/>
      <c r="B21" s="67" t="s">
        <v>85</v>
      </c>
      <c r="C21" s="121">
        <v>52938.826086956484</v>
      </c>
      <c r="D21" s="122">
        <v>7652.355498721242</v>
      </c>
      <c r="E21" s="123">
        <v>18.377630335735784</v>
      </c>
      <c r="F21" s="122">
        <v>13559.503836317133</v>
      </c>
      <c r="G21" s="124">
        <v>-11.158442251614966</v>
      </c>
      <c r="H21" s="94"/>
      <c r="I21" s="67" t="s">
        <v>46</v>
      </c>
      <c r="M21"/>
    </row>
    <row r="22" spans="1:13" ht="24" customHeight="1">
      <c r="A22" s="103"/>
      <c r="B22" s="67" t="s">
        <v>120</v>
      </c>
      <c r="C22" s="121">
        <v>39131.93654088528</v>
      </c>
      <c r="D22" s="122">
        <v>25402.43094373205</v>
      </c>
      <c r="E22" s="123">
        <v>63.66559687164279</v>
      </c>
      <c r="F22" s="122">
        <v>24006.68663355337</v>
      </c>
      <c r="G22" s="124">
        <v>3.5667652397432072</v>
      </c>
      <c r="H22" s="94"/>
      <c r="I22" s="67" t="s">
        <v>121</v>
      </c>
      <c r="M22"/>
    </row>
    <row r="23" spans="1:13" ht="4.5" customHeight="1">
      <c r="A23" s="103"/>
      <c r="B23" s="67"/>
      <c r="C23" s="122"/>
      <c r="D23" s="122"/>
      <c r="E23" s="123"/>
      <c r="F23" s="122"/>
      <c r="G23" s="124"/>
      <c r="H23" s="94"/>
      <c r="I23" s="71"/>
      <c r="M23"/>
    </row>
    <row r="24" spans="1:9" s="58" customFormat="1" ht="22.5">
      <c r="A24" s="102" t="s">
        <v>3</v>
      </c>
      <c r="B24" s="65" t="s">
        <v>4</v>
      </c>
      <c r="C24" s="118"/>
      <c r="D24" s="118"/>
      <c r="E24" s="119"/>
      <c r="F24" s="118"/>
      <c r="G24" s="120"/>
      <c r="H24" s="94" t="s">
        <v>3</v>
      </c>
      <c r="I24" s="66" t="s">
        <v>5</v>
      </c>
    </row>
    <row r="25" spans="1:13" ht="4.5" customHeight="1">
      <c r="A25" s="102"/>
      <c r="B25" s="65"/>
      <c r="C25" s="118"/>
      <c r="D25" s="118"/>
      <c r="E25" s="119"/>
      <c r="F25" s="118"/>
      <c r="G25" s="120"/>
      <c r="H25" s="94"/>
      <c r="I25" s="66"/>
      <c r="M25"/>
    </row>
    <row r="26" spans="1:13" ht="15" customHeight="1">
      <c r="A26" s="103"/>
      <c r="B26" s="67" t="s">
        <v>83</v>
      </c>
      <c r="C26" s="122">
        <v>97372.51466113466</v>
      </c>
      <c r="D26" s="122">
        <v>23803.55632519368</v>
      </c>
      <c r="E26" s="123">
        <v>29.380875099041187</v>
      </c>
      <c r="F26" s="122">
        <v>11409.797197483893</v>
      </c>
      <c r="G26" s="124">
        <v>12.694431530876885</v>
      </c>
      <c r="H26" s="94"/>
      <c r="I26" s="67" t="s">
        <v>45</v>
      </c>
      <c r="M26"/>
    </row>
    <row r="27" spans="1:13" ht="24.75" customHeight="1">
      <c r="A27" s="103"/>
      <c r="B27" s="67" t="s">
        <v>85</v>
      </c>
      <c r="C27" s="122">
        <v>108642.76999525812</v>
      </c>
      <c r="D27" s="122">
        <v>28650.300583545362</v>
      </c>
      <c r="E27" s="123">
        <v>29.555765382351478</v>
      </c>
      <c r="F27" s="122">
        <v>12471.083015094651</v>
      </c>
      <c r="G27" s="124">
        <v>14.763781320570782</v>
      </c>
      <c r="H27" s="94"/>
      <c r="I27" s="67" t="s">
        <v>46</v>
      </c>
      <c r="M27"/>
    </row>
    <row r="28" spans="1:13" ht="24.75" customHeight="1">
      <c r="A28" s="103"/>
      <c r="B28" s="67" t="s">
        <v>120</v>
      </c>
      <c r="C28" s="122">
        <v>109348.152560096</v>
      </c>
      <c r="D28" s="122">
        <v>27312.173047184126</v>
      </c>
      <c r="E28" s="123">
        <v>26.434834619414964</v>
      </c>
      <c r="F28" s="122">
        <v>14891.82596634854</v>
      </c>
      <c r="G28" s="124">
        <v>11.150897632571395</v>
      </c>
      <c r="H28" s="94"/>
      <c r="I28" s="67" t="s">
        <v>121</v>
      </c>
      <c r="M28"/>
    </row>
    <row r="29" spans="1:13" ht="4.5" customHeight="1">
      <c r="A29" s="103"/>
      <c r="B29" s="67"/>
      <c r="C29" s="122"/>
      <c r="D29" s="122"/>
      <c r="E29" s="123"/>
      <c r="F29" s="122"/>
      <c r="G29" s="124"/>
      <c r="H29" s="94"/>
      <c r="I29" s="71"/>
      <c r="M29"/>
    </row>
    <row r="30" spans="1:9" s="58" customFormat="1" ht="45">
      <c r="A30" s="102" t="s">
        <v>6</v>
      </c>
      <c r="B30" s="65" t="s">
        <v>7</v>
      </c>
      <c r="C30" s="118"/>
      <c r="D30" s="118"/>
      <c r="E30" s="119"/>
      <c r="F30" s="118"/>
      <c r="G30" s="120"/>
      <c r="H30" s="94" t="s">
        <v>6</v>
      </c>
      <c r="I30" s="66" t="s">
        <v>8</v>
      </c>
    </row>
    <row r="31" spans="1:13" ht="4.5" customHeight="1">
      <c r="A31" s="102"/>
      <c r="B31" s="65"/>
      <c r="C31" s="118"/>
      <c r="D31" s="118"/>
      <c r="E31" s="119"/>
      <c r="F31" s="118"/>
      <c r="G31" s="120"/>
      <c r="H31" s="94"/>
      <c r="I31" s="66"/>
      <c r="M31"/>
    </row>
    <row r="32" spans="1:13" ht="24.75" customHeight="1">
      <c r="A32" s="102"/>
      <c r="B32" s="67" t="s">
        <v>83</v>
      </c>
      <c r="C32" s="122">
        <v>2292145.768532713</v>
      </c>
      <c r="D32" s="122">
        <v>47817.2964314183</v>
      </c>
      <c r="E32" s="123">
        <v>29.407386656035733</v>
      </c>
      <c r="F32" s="122">
        <v>19812.44650193151</v>
      </c>
      <c r="G32" s="114">
        <v>1.221774387735113</v>
      </c>
      <c r="H32" s="94"/>
      <c r="I32" s="67" t="s">
        <v>45</v>
      </c>
      <c r="M32"/>
    </row>
    <row r="33" spans="1:13" ht="24.75" customHeight="1">
      <c r="A33" s="102"/>
      <c r="B33" s="67" t="s">
        <v>85</v>
      </c>
      <c r="C33" s="122">
        <v>68812.34563106808</v>
      </c>
      <c r="D33" s="122">
        <v>34034.80970873795</v>
      </c>
      <c r="E33" s="123">
        <v>49.41019853522169</v>
      </c>
      <c r="F33" s="122">
        <v>28099.930097087432</v>
      </c>
      <c r="G33" s="114">
        <v>8.624730863659089</v>
      </c>
      <c r="H33" s="94"/>
      <c r="I33" s="67" t="s">
        <v>46</v>
      </c>
      <c r="M33"/>
    </row>
    <row r="34" spans="1:13" ht="24.75" customHeight="1">
      <c r="A34" s="103"/>
      <c r="B34" s="67" t="s">
        <v>120</v>
      </c>
      <c r="C34" s="122">
        <v>181505.16176987003</v>
      </c>
      <c r="D34" s="122">
        <v>79703.02282570531</v>
      </c>
      <c r="E34" s="123">
        <v>47.28178737599001</v>
      </c>
      <c r="F34" s="122">
        <v>38159.772562331724</v>
      </c>
      <c r="G34" s="114">
        <v>22.888192191496</v>
      </c>
      <c r="H34" s="94"/>
      <c r="I34" s="67" t="s">
        <v>121</v>
      </c>
      <c r="M34"/>
    </row>
    <row r="35" spans="1:13" ht="4.5" customHeight="1">
      <c r="A35" s="103"/>
      <c r="B35" s="67"/>
      <c r="C35" s="122"/>
      <c r="D35" s="122"/>
      <c r="E35" s="123"/>
      <c r="F35" s="122"/>
      <c r="G35" s="124"/>
      <c r="H35" s="94"/>
      <c r="I35" s="71"/>
      <c r="M35"/>
    </row>
    <row r="36" spans="1:9" s="58" customFormat="1" ht="67.5">
      <c r="A36" s="102" t="s">
        <v>9</v>
      </c>
      <c r="B36" s="65" t="s">
        <v>102</v>
      </c>
      <c r="C36" s="118"/>
      <c r="D36" s="118"/>
      <c r="E36" s="119"/>
      <c r="F36" s="118"/>
      <c r="G36" s="120"/>
      <c r="H36" s="94" t="s">
        <v>9</v>
      </c>
      <c r="I36" s="66" t="s">
        <v>103</v>
      </c>
    </row>
    <row r="37" spans="1:13" ht="4.5" customHeight="1">
      <c r="A37" s="102"/>
      <c r="B37" s="65"/>
      <c r="C37" s="118"/>
      <c r="D37" s="118"/>
      <c r="E37" s="119"/>
      <c r="F37" s="118"/>
      <c r="G37" s="120"/>
      <c r="H37" s="94"/>
      <c r="I37" s="66"/>
      <c r="M37"/>
    </row>
    <row r="38" spans="1:13" ht="24" customHeight="1">
      <c r="A38" s="103"/>
      <c r="B38" s="67" t="s">
        <v>83</v>
      </c>
      <c r="C38" s="122">
        <v>162161.65282158638</v>
      </c>
      <c r="D38" s="122">
        <v>38278.84827244715</v>
      </c>
      <c r="E38" s="123">
        <v>32.96817640819412</v>
      </c>
      <c r="F38" s="122">
        <v>14423.731863330584</v>
      </c>
      <c r="G38" s="124">
        <v>14.710701324290554</v>
      </c>
      <c r="H38" s="94"/>
      <c r="I38" s="67" t="s">
        <v>45</v>
      </c>
      <c r="M38"/>
    </row>
    <row r="39" spans="1:13" ht="22.5" customHeight="1">
      <c r="A39" s="103"/>
      <c r="B39" s="67" t="s">
        <v>85</v>
      </c>
      <c r="C39" s="122">
        <v>57564.41235632184</v>
      </c>
      <c r="D39" s="122">
        <v>24459.86781609196</v>
      </c>
      <c r="E39" s="123">
        <v>49.370123808054096</v>
      </c>
      <c r="F39" s="122">
        <v>17241.160201149454</v>
      </c>
      <c r="G39" s="124">
        <v>12.540226364613885</v>
      </c>
      <c r="H39" s="94"/>
      <c r="I39" s="67" t="s">
        <v>46</v>
      </c>
      <c r="M39"/>
    </row>
    <row r="40" spans="1:13" ht="25.5" customHeight="1">
      <c r="A40" s="103"/>
      <c r="B40" s="67" t="s">
        <v>120</v>
      </c>
      <c r="C40" s="122">
        <v>45684.70327784451</v>
      </c>
      <c r="D40" s="122">
        <v>25497.202505577414</v>
      </c>
      <c r="E40" s="123">
        <v>53.13114375633879</v>
      </c>
      <c r="F40" s="122">
        <v>20999.73434014074</v>
      </c>
      <c r="G40" s="124">
        <v>9.844582196548657</v>
      </c>
      <c r="H40" s="94"/>
      <c r="I40" s="67" t="s">
        <v>121</v>
      </c>
      <c r="M40"/>
    </row>
    <row r="41" spans="1:13" ht="4.5" customHeight="1">
      <c r="A41" s="103"/>
      <c r="B41" s="67"/>
      <c r="C41" s="122"/>
      <c r="D41" s="122"/>
      <c r="E41" s="123"/>
      <c r="F41" s="122"/>
      <c r="G41" s="124"/>
      <c r="H41" s="94"/>
      <c r="I41" s="71"/>
      <c r="M41"/>
    </row>
    <row r="42" spans="1:9" s="58" customFormat="1" ht="15">
      <c r="A42" s="102" t="s">
        <v>10</v>
      </c>
      <c r="B42" s="65" t="s">
        <v>11</v>
      </c>
      <c r="C42" s="118"/>
      <c r="D42" s="118"/>
      <c r="E42" s="119"/>
      <c r="F42" s="118"/>
      <c r="G42" s="120"/>
      <c r="H42" s="94" t="s">
        <v>10</v>
      </c>
      <c r="I42" s="66" t="s">
        <v>12</v>
      </c>
    </row>
    <row r="43" spans="1:13" ht="4.5" customHeight="1">
      <c r="A43" s="102"/>
      <c r="B43" s="65"/>
      <c r="C43" s="118"/>
      <c r="D43" s="118"/>
      <c r="E43" s="119"/>
      <c r="F43" s="118"/>
      <c r="G43" s="120"/>
      <c r="H43" s="94"/>
      <c r="I43" s="66"/>
      <c r="M43"/>
    </row>
    <row r="44" spans="1:13" ht="26.25" customHeight="1">
      <c r="A44" s="103"/>
      <c r="B44" s="67" t="s">
        <v>83</v>
      </c>
      <c r="C44" s="122">
        <v>78226.52515406544</v>
      </c>
      <c r="D44" s="122">
        <v>27403.514010469473</v>
      </c>
      <c r="E44" s="123">
        <v>22.753074851830267</v>
      </c>
      <c r="F44" s="122">
        <v>11562.659911628878</v>
      </c>
      <c r="G44" s="124">
        <v>20.249977955229774</v>
      </c>
      <c r="H44" s="94"/>
      <c r="I44" s="67" t="s">
        <v>45</v>
      </c>
      <c r="M44"/>
    </row>
    <row r="45" spans="1:13" ht="26.25" customHeight="1">
      <c r="A45" s="103"/>
      <c r="B45" s="67" t="s">
        <v>85</v>
      </c>
      <c r="C45" s="122">
        <v>83767.57446721548</v>
      </c>
      <c r="D45" s="122">
        <v>27148.902015934727</v>
      </c>
      <c r="E45" s="123">
        <v>35.78679466063359</v>
      </c>
      <c r="F45" s="122">
        <v>12569.41577042633</v>
      </c>
      <c r="G45" s="124">
        <v>17.346167841517335</v>
      </c>
      <c r="H45" s="94"/>
      <c r="I45" s="67" t="s">
        <v>46</v>
      </c>
      <c r="M45"/>
    </row>
    <row r="46" spans="1:13" ht="23.25" customHeight="1">
      <c r="A46" s="103"/>
      <c r="B46" s="67" t="s">
        <v>120</v>
      </c>
      <c r="C46" s="122">
        <v>110211.90373894187</v>
      </c>
      <c r="D46" s="122">
        <v>27745.74125187728</v>
      </c>
      <c r="E46" s="123">
        <v>25.864818597783774</v>
      </c>
      <c r="F46" s="122">
        <v>13988.796604200974</v>
      </c>
      <c r="G46" s="124">
        <v>12.439406446902467</v>
      </c>
      <c r="H46" s="94"/>
      <c r="I46" s="67" t="s">
        <v>121</v>
      </c>
      <c r="M46"/>
    </row>
    <row r="47" spans="1:13" ht="4.5" customHeight="1">
      <c r="A47" s="103"/>
      <c r="B47" s="67"/>
      <c r="C47" s="122"/>
      <c r="D47" s="122"/>
      <c r="E47" s="123"/>
      <c r="F47" s="122"/>
      <c r="G47" s="124"/>
      <c r="H47" s="94"/>
      <c r="I47" s="71"/>
      <c r="M47"/>
    </row>
    <row r="48" spans="1:9" s="58" customFormat="1" ht="48" customHeight="1">
      <c r="A48" s="102" t="s">
        <v>13</v>
      </c>
      <c r="B48" s="65" t="s">
        <v>14</v>
      </c>
      <c r="C48" s="118"/>
      <c r="D48" s="118"/>
      <c r="E48" s="119"/>
      <c r="F48" s="118"/>
      <c r="G48" s="120"/>
      <c r="H48" s="94" t="s">
        <v>13</v>
      </c>
      <c r="I48" s="66" t="s">
        <v>15</v>
      </c>
    </row>
    <row r="49" spans="1:13" ht="4.5" customHeight="1">
      <c r="A49" s="102"/>
      <c r="B49" s="65"/>
      <c r="C49" s="118"/>
      <c r="D49" s="118"/>
      <c r="E49" s="119"/>
      <c r="F49" s="118"/>
      <c r="G49" s="120"/>
      <c r="H49" s="94"/>
      <c r="I49" s="66"/>
      <c r="M49"/>
    </row>
    <row r="50" spans="1:13" ht="25.5" customHeight="1">
      <c r="A50" s="103"/>
      <c r="B50" s="67" t="s">
        <v>83</v>
      </c>
      <c r="C50" s="122">
        <v>205514.921561489</v>
      </c>
      <c r="D50" s="122">
        <v>30224.722891673224</v>
      </c>
      <c r="E50" s="123">
        <v>58.6671847942012</v>
      </c>
      <c r="F50" s="122">
        <v>14226.81062992188</v>
      </c>
      <c r="G50" s="124">
        <v>7.787800839683469</v>
      </c>
      <c r="H50" s="94"/>
      <c r="I50" s="67" t="s">
        <v>45</v>
      </c>
      <c r="M50"/>
    </row>
    <row r="51" spans="1:13" ht="24" customHeight="1">
      <c r="A51" s="103"/>
      <c r="B51" s="67" t="s">
        <v>85</v>
      </c>
      <c r="C51" s="122">
        <v>332714</v>
      </c>
      <c r="D51" s="122">
        <v>32065</v>
      </c>
      <c r="E51" s="123">
        <v>49.8</v>
      </c>
      <c r="F51" s="122">
        <v>15666</v>
      </c>
      <c r="G51" s="124">
        <v>4.9</v>
      </c>
      <c r="H51" s="94"/>
      <c r="I51" s="67" t="s">
        <v>46</v>
      </c>
      <c r="M51"/>
    </row>
    <row r="52" spans="1:13" ht="24" customHeight="1">
      <c r="A52" s="103"/>
      <c r="B52" s="67" t="s">
        <v>120</v>
      </c>
      <c r="C52" s="122">
        <v>275189</v>
      </c>
      <c r="D52" s="122">
        <v>31289</v>
      </c>
      <c r="E52" s="123">
        <v>61.1</v>
      </c>
      <c r="F52" s="122">
        <v>14122</v>
      </c>
      <c r="G52" s="124">
        <v>6.2</v>
      </c>
      <c r="H52" s="94"/>
      <c r="I52" s="67" t="s">
        <v>117</v>
      </c>
      <c r="M52"/>
    </row>
    <row r="53" spans="1:13" ht="25.5" customHeight="1">
      <c r="A53" s="103"/>
      <c r="B53" s="67"/>
      <c r="C53" s="122"/>
      <c r="D53" s="122"/>
      <c r="E53" s="123"/>
      <c r="F53" s="122"/>
      <c r="G53" s="124"/>
      <c r="H53" s="94"/>
      <c r="I53" s="71"/>
      <c r="M53"/>
    </row>
    <row r="54" spans="1:13" ht="14.25" customHeight="1">
      <c r="A54" s="103"/>
      <c r="B54" s="67"/>
      <c r="C54" s="122"/>
      <c r="D54" s="122"/>
      <c r="E54" s="123"/>
      <c r="F54" s="122"/>
      <c r="G54" s="124"/>
      <c r="H54" s="94"/>
      <c r="I54" s="71"/>
      <c r="M54"/>
    </row>
    <row r="55" spans="1:13" s="58" customFormat="1" ht="20.25" customHeight="1">
      <c r="A55" s="102" t="s">
        <v>16</v>
      </c>
      <c r="B55" s="65" t="s">
        <v>17</v>
      </c>
      <c r="C55" s="118"/>
      <c r="D55" s="118"/>
      <c r="E55" s="119"/>
      <c r="F55" s="118"/>
      <c r="G55" s="120"/>
      <c r="H55" s="94" t="s">
        <v>16</v>
      </c>
      <c r="I55" s="66" t="s">
        <v>18</v>
      </c>
      <c r="M55" s="59"/>
    </row>
    <row r="56" spans="1:9" ht="4.5" customHeight="1">
      <c r="A56" s="102"/>
      <c r="B56" s="65"/>
      <c r="C56" s="118"/>
      <c r="D56" s="118"/>
      <c r="E56" s="119"/>
      <c r="F56" s="118"/>
      <c r="G56" s="120"/>
      <c r="H56" s="94"/>
      <c r="I56" s="66"/>
    </row>
    <row r="57" spans="1:9" ht="25.5" customHeight="1">
      <c r="A57" s="103"/>
      <c r="B57" s="67" t="s">
        <v>83</v>
      </c>
      <c r="C57" s="121">
        <v>111646.45959420428</v>
      </c>
      <c r="D57" s="122">
        <v>34017.62342293093</v>
      </c>
      <c r="E57" s="123">
        <v>32.9664509769699</v>
      </c>
      <c r="F57" s="122">
        <v>13542.947125532348</v>
      </c>
      <c r="G57" s="124">
        <v>18.338849589872183</v>
      </c>
      <c r="H57" s="94"/>
      <c r="I57" s="67" t="s">
        <v>45</v>
      </c>
    </row>
    <row r="58" spans="1:9" ht="25.5" customHeight="1">
      <c r="A58" s="103"/>
      <c r="B58" s="67" t="s">
        <v>85</v>
      </c>
      <c r="C58" s="121">
        <v>154457.94390879603</v>
      </c>
      <c r="D58" s="122">
        <v>32832.157083848855</v>
      </c>
      <c r="E58" s="123">
        <v>33.719722460257785</v>
      </c>
      <c r="F58" s="122">
        <v>15648.616554343946</v>
      </c>
      <c r="G58" s="124">
        <v>11.092206119266903</v>
      </c>
      <c r="H58" s="94"/>
      <c r="I58" s="67" t="s">
        <v>46</v>
      </c>
    </row>
    <row r="59" spans="1:9" ht="25.5" customHeight="1">
      <c r="A59" s="103"/>
      <c r="B59" s="67" t="s">
        <v>120</v>
      </c>
      <c r="C59" s="121">
        <v>38022.10966482278</v>
      </c>
      <c r="D59" s="122">
        <v>25803.854539538035</v>
      </c>
      <c r="E59" s="123">
        <v>63.447282524359174</v>
      </c>
      <c r="F59" s="122">
        <v>21672.108543531238</v>
      </c>
      <c r="G59" s="124">
        <v>10.875967288561785</v>
      </c>
      <c r="H59" s="94"/>
      <c r="I59" s="67" t="s">
        <v>121</v>
      </c>
    </row>
    <row r="60" spans="1:9" ht="4.5" customHeight="1">
      <c r="A60" s="103"/>
      <c r="B60" s="67"/>
      <c r="C60" s="122"/>
      <c r="D60" s="122"/>
      <c r="E60" s="123"/>
      <c r="F60" s="122"/>
      <c r="G60" s="124"/>
      <c r="H60" s="94"/>
      <c r="I60" s="71"/>
    </row>
    <row r="61" spans="1:13" s="58" customFormat="1" ht="57" customHeight="1">
      <c r="A61" s="102" t="s">
        <v>19</v>
      </c>
      <c r="B61" s="65" t="s">
        <v>51</v>
      </c>
      <c r="C61" s="118"/>
      <c r="D61" s="118"/>
      <c r="E61" s="119"/>
      <c r="F61" s="118"/>
      <c r="G61" s="120"/>
      <c r="H61" s="94" t="s">
        <v>19</v>
      </c>
      <c r="I61" s="66" t="s">
        <v>20</v>
      </c>
      <c r="M61" s="59"/>
    </row>
    <row r="62" spans="1:9" ht="4.5" customHeight="1">
      <c r="A62" s="102"/>
      <c r="B62" s="65"/>
      <c r="C62" s="118"/>
      <c r="D62" s="118"/>
      <c r="E62" s="119"/>
      <c r="F62" s="118"/>
      <c r="G62" s="120"/>
      <c r="H62" s="94"/>
      <c r="I62" s="66"/>
    </row>
    <row r="63" spans="1:9" ht="24" customHeight="1">
      <c r="A63" s="103"/>
      <c r="B63" s="67" t="s">
        <v>83</v>
      </c>
      <c r="C63" s="122">
        <v>34587.37982695822</v>
      </c>
      <c r="D63" s="122">
        <v>12421.41052479168</v>
      </c>
      <c r="E63" s="123">
        <v>40.77003596948918</v>
      </c>
      <c r="F63" s="122">
        <v>9613.454865232823</v>
      </c>
      <c r="G63" s="124">
        <v>8.11843994430096</v>
      </c>
      <c r="H63" s="94"/>
      <c r="I63" s="67" t="s">
        <v>45</v>
      </c>
    </row>
    <row r="64" spans="1:9" ht="27" customHeight="1">
      <c r="A64" s="103"/>
      <c r="B64" s="67" t="s">
        <v>85</v>
      </c>
      <c r="C64" s="122">
        <v>38686.673756968514</v>
      </c>
      <c r="D64" s="122">
        <v>16904.171618094708</v>
      </c>
      <c r="E64" s="123">
        <v>45.47435234229308</v>
      </c>
      <c r="F64" s="122">
        <v>10779.229322906314</v>
      </c>
      <c r="G64" s="124">
        <v>15.249680375947</v>
      </c>
      <c r="H64" s="94"/>
      <c r="I64" s="67" t="s">
        <v>46</v>
      </c>
    </row>
    <row r="65" spans="1:9" ht="25.5" customHeight="1">
      <c r="A65" s="103"/>
      <c r="B65" s="67" t="s">
        <v>120</v>
      </c>
      <c r="C65" s="122">
        <v>35812.75011853962</v>
      </c>
      <c r="D65" s="122">
        <v>19258.096254148906</v>
      </c>
      <c r="E65" s="123">
        <v>54.557881990640354</v>
      </c>
      <c r="F65" s="122">
        <v>12736.163584637257</v>
      </c>
      <c r="G65" s="124">
        <v>18.21120312716591</v>
      </c>
      <c r="H65" s="94"/>
      <c r="I65" s="67" t="s">
        <v>121</v>
      </c>
    </row>
    <row r="66" spans="1:9" ht="4.5" customHeight="1">
      <c r="A66" s="103"/>
      <c r="B66" s="67"/>
      <c r="C66" s="122"/>
      <c r="D66" s="122"/>
      <c r="E66" s="123"/>
      <c r="F66" s="122"/>
      <c r="G66" s="124"/>
      <c r="H66" s="94"/>
      <c r="I66" s="71"/>
    </row>
    <row r="67" spans="1:13" s="58" customFormat="1" ht="22.5">
      <c r="A67" s="102" t="s">
        <v>34</v>
      </c>
      <c r="B67" s="65" t="s">
        <v>38</v>
      </c>
      <c r="C67" s="122"/>
      <c r="D67" s="122"/>
      <c r="E67" s="123"/>
      <c r="F67" s="122"/>
      <c r="G67" s="124"/>
      <c r="H67" s="94" t="s">
        <v>34</v>
      </c>
      <c r="I67" s="66" t="s">
        <v>44</v>
      </c>
      <c r="M67" s="59"/>
    </row>
    <row r="68" spans="1:9" ht="4.5" customHeight="1">
      <c r="A68" s="102"/>
      <c r="B68" s="65"/>
      <c r="C68" s="122"/>
      <c r="D68" s="122"/>
      <c r="E68" s="123"/>
      <c r="F68" s="122"/>
      <c r="G68" s="124"/>
      <c r="H68" s="94"/>
      <c r="I68" s="71"/>
    </row>
    <row r="69" spans="1:9" ht="15" customHeight="1">
      <c r="A69" s="102"/>
      <c r="B69" s="67" t="s">
        <v>83</v>
      </c>
      <c r="C69" s="122">
        <v>72463.35986959221</v>
      </c>
      <c r="D69" s="122">
        <v>39541.8524404327</v>
      </c>
      <c r="E69" s="123">
        <v>59.64714559070568</v>
      </c>
      <c r="F69" s="122">
        <v>17686.169643048106</v>
      </c>
      <c r="G69" s="124">
        <v>30.161012181489838</v>
      </c>
      <c r="H69" s="94"/>
      <c r="I69" s="67" t="s">
        <v>45</v>
      </c>
    </row>
    <row r="70" spans="1:9" ht="22.5" customHeight="1">
      <c r="A70" s="103"/>
      <c r="B70" s="67" t="s">
        <v>85</v>
      </c>
      <c r="C70" s="122">
        <v>107130.05993206134</v>
      </c>
      <c r="D70" s="122">
        <v>38909.899062555305</v>
      </c>
      <c r="E70" s="123">
        <v>43.93995851393307</v>
      </c>
      <c r="F70" s="122">
        <v>20265.993701701707</v>
      </c>
      <c r="G70" s="124">
        <v>17.236840086916118</v>
      </c>
      <c r="H70" s="94"/>
      <c r="I70" s="67" t="s">
        <v>46</v>
      </c>
    </row>
    <row r="71" spans="1:9" ht="22.5" customHeight="1">
      <c r="A71" s="103"/>
      <c r="B71" s="67" t="s">
        <v>120</v>
      </c>
      <c r="C71" s="122">
        <v>114127.9758442494</v>
      </c>
      <c r="D71" s="122">
        <v>70375.69799302965</v>
      </c>
      <c r="E71" s="123">
        <v>63.11559295146721</v>
      </c>
      <c r="F71" s="122">
        <v>31706.41689700759</v>
      </c>
      <c r="G71" s="124">
        <v>33.88238581291767</v>
      </c>
      <c r="H71" s="94"/>
      <c r="I71" s="67" t="s">
        <v>121</v>
      </c>
    </row>
    <row r="72" spans="1:9" ht="4.5" customHeight="1">
      <c r="A72" s="103"/>
      <c r="B72" s="67"/>
      <c r="C72" s="122"/>
      <c r="D72" s="122"/>
      <c r="E72" s="123"/>
      <c r="F72" s="122"/>
      <c r="G72" s="124"/>
      <c r="H72" s="94"/>
      <c r="I72" s="71"/>
    </row>
    <row r="73" spans="1:13" s="58" customFormat="1" ht="22.5">
      <c r="A73" s="102" t="s">
        <v>21</v>
      </c>
      <c r="B73" s="65" t="s">
        <v>22</v>
      </c>
      <c r="C73" s="118"/>
      <c r="D73" s="118"/>
      <c r="E73" s="119"/>
      <c r="F73" s="118"/>
      <c r="G73" s="120"/>
      <c r="H73" s="94" t="s">
        <v>21</v>
      </c>
      <c r="I73" s="66" t="s">
        <v>23</v>
      </c>
      <c r="M73" s="59"/>
    </row>
    <row r="74" spans="1:9" ht="4.5" customHeight="1">
      <c r="A74" s="102"/>
      <c r="B74" s="65"/>
      <c r="C74" s="118"/>
      <c r="D74" s="118"/>
      <c r="E74" s="119"/>
      <c r="F74" s="118"/>
      <c r="G74" s="120"/>
      <c r="H74" s="94"/>
      <c r="I74" s="66"/>
    </row>
    <row r="75" spans="1:9" ht="27" customHeight="1">
      <c r="A75" s="103"/>
      <c r="B75" s="67" t="s">
        <v>83</v>
      </c>
      <c r="C75" s="122">
        <v>120503.37277181236</v>
      </c>
      <c r="D75" s="122">
        <v>64247.35522478778</v>
      </c>
      <c r="E75" s="123">
        <v>65.19648420894738</v>
      </c>
      <c r="F75" s="122">
        <v>16366.066020081382</v>
      </c>
      <c r="G75" s="124">
        <v>39.65667739098539</v>
      </c>
      <c r="H75" s="94"/>
      <c r="I75" s="67" t="s">
        <v>45</v>
      </c>
    </row>
    <row r="76" spans="1:9" ht="23.25" customHeight="1">
      <c r="A76" s="103"/>
      <c r="B76" s="67" t="s">
        <v>85</v>
      </c>
      <c r="C76" s="122">
        <v>107204.82354376744</v>
      </c>
      <c r="D76" s="122">
        <v>63013.060520031184</v>
      </c>
      <c r="E76" s="123">
        <v>65.01636937437351</v>
      </c>
      <c r="F76" s="122">
        <v>17825.51253749108</v>
      </c>
      <c r="G76" s="124">
        <v>40.796814230730845</v>
      </c>
      <c r="H76" s="94"/>
      <c r="I76" s="67" t="s">
        <v>46</v>
      </c>
    </row>
    <row r="77" spans="1:9" ht="24" customHeight="1">
      <c r="A77" s="103"/>
      <c r="B77" s="67" t="s">
        <v>120</v>
      </c>
      <c r="C77" s="125">
        <v>45036.19290123458</v>
      </c>
      <c r="D77" s="122">
        <v>36203.716049382776</v>
      </c>
      <c r="E77" s="123">
        <v>61.996424239853724</v>
      </c>
      <c r="F77" s="122">
        <v>22074.43209876543</v>
      </c>
      <c r="G77" s="124">
        <v>31.37317575134103</v>
      </c>
      <c r="H77" s="94"/>
      <c r="I77" s="67" t="s">
        <v>121</v>
      </c>
    </row>
    <row r="78" spans="1:9" ht="4.5" customHeight="1">
      <c r="A78" s="103"/>
      <c r="B78" s="67"/>
      <c r="C78" s="125"/>
      <c r="D78" s="122"/>
      <c r="E78" s="123"/>
      <c r="F78" s="122"/>
      <c r="G78" s="124"/>
      <c r="H78" s="94"/>
      <c r="I78" s="71"/>
    </row>
    <row r="79" spans="1:13" s="58" customFormat="1" ht="42">
      <c r="A79" s="102" t="s">
        <v>35</v>
      </c>
      <c r="B79" s="65" t="s">
        <v>113</v>
      </c>
      <c r="C79" s="121"/>
      <c r="D79" s="121"/>
      <c r="E79" s="114"/>
      <c r="F79" s="56"/>
      <c r="G79" s="126"/>
      <c r="H79" s="94" t="s">
        <v>35</v>
      </c>
      <c r="I79" s="66" t="s">
        <v>41</v>
      </c>
      <c r="M79" s="59"/>
    </row>
    <row r="80" spans="1:9" ht="4.5" customHeight="1">
      <c r="A80" s="102"/>
      <c r="B80" s="65"/>
      <c r="C80" s="121"/>
      <c r="D80" s="121"/>
      <c r="E80" s="114"/>
      <c r="F80" s="56"/>
      <c r="G80" s="126"/>
      <c r="H80" s="95"/>
      <c r="I80" s="72"/>
    </row>
    <row r="81" spans="1:9" ht="24.75" customHeight="1">
      <c r="A81" s="95"/>
      <c r="B81" s="67" t="s">
        <v>83</v>
      </c>
      <c r="C81" s="121">
        <v>70057.9387139927</v>
      </c>
      <c r="D81" s="121">
        <v>30406.641638073288</v>
      </c>
      <c r="E81" s="114">
        <v>49.027969004476034</v>
      </c>
      <c r="F81" s="56">
        <v>17440.414094876855</v>
      </c>
      <c r="G81" s="126">
        <v>18.442220594021126</v>
      </c>
      <c r="H81" s="95"/>
      <c r="I81" s="67" t="s">
        <v>45</v>
      </c>
    </row>
    <row r="82" spans="1:9" ht="24.75" customHeight="1">
      <c r="A82" s="95"/>
      <c r="B82" s="67" t="s">
        <v>85</v>
      </c>
      <c r="C82" s="121">
        <v>92321.97569430801</v>
      </c>
      <c r="D82" s="121">
        <v>42487.13218152599</v>
      </c>
      <c r="E82" s="114">
        <v>58.85215965884487</v>
      </c>
      <c r="F82" s="56">
        <v>22343.90327932422</v>
      </c>
      <c r="G82" s="126">
        <v>21.812668720732855</v>
      </c>
      <c r="H82" s="95"/>
      <c r="I82" s="67" t="s">
        <v>46</v>
      </c>
    </row>
    <row r="83" spans="1:9" ht="24" customHeight="1">
      <c r="A83" s="95"/>
      <c r="B83" s="67" t="s">
        <v>120</v>
      </c>
      <c r="C83" s="121">
        <v>145773.8872097308</v>
      </c>
      <c r="D83" s="121">
        <v>72191.45963877627</v>
      </c>
      <c r="E83" s="114">
        <v>61.54897257044677</v>
      </c>
      <c r="F83" s="56">
        <v>25171.097677847374</v>
      </c>
      <c r="G83" s="126">
        <v>32.255682317971534</v>
      </c>
      <c r="H83" s="95"/>
      <c r="I83" s="67" t="s">
        <v>121</v>
      </c>
    </row>
    <row r="84" spans="1:9" ht="4.5" customHeight="1">
      <c r="A84" s="95"/>
      <c r="B84" s="72"/>
      <c r="C84" s="121"/>
      <c r="D84" s="121"/>
      <c r="E84" s="114"/>
      <c r="F84" s="56"/>
      <c r="G84" s="126"/>
      <c r="H84" s="95"/>
      <c r="I84" s="72"/>
    </row>
    <row r="85" spans="1:13" s="58" customFormat="1" ht="33.75">
      <c r="A85" s="102" t="s">
        <v>36</v>
      </c>
      <c r="B85" s="65" t="s">
        <v>39</v>
      </c>
      <c r="C85" s="121"/>
      <c r="D85" s="121"/>
      <c r="E85" s="114"/>
      <c r="F85" s="56"/>
      <c r="G85" s="126"/>
      <c r="H85" s="94" t="s">
        <v>36</v>
      </c>
      <c r="I85" s="66" t="s">
        <v>42</v>
      </c>
      <c r="M85" s="59"/>
    </row>
    <row r="86" spans="1:9" ht="4.5" customHeight="1">
      <c r="A86" s="102"/>
      <c r="B86" s="65"/>
      <c r="C86" s="121"/>
      <c r="D86" s="121"/>
      <c r="E86" s="114"/>
      <c r="F86" s="56"/>
      <c r="G86" s="126"/>
      <c r="H86" s="95"/>
      <c r="I86" s="72"/>
    </row>
    <row r="87" spans="1:9" ht="24.75" customHeight="1">
      <c r="A87" s="95"/>
      <c r="B87" s="67" t="s">
        <v>83</v>
      </c>
      <c r="C87" s="121">
        <v>65222.097385712645</v>
      </c>
      <c r="D87" s="121">
        <v>28453.930872663765</v>
      </c>
      <c r="E87" s="114">
        <v>45.9026116994852</v>
      </c>
      <c r="F87" s="56">
        <v>11895.846187788866</v>
      </c>
      <c r="G87" s="126">
        <v>25.204854140984363</v>
      </c>
      <c r="H87" s="95"/>
      <c r="I87" s="67" t="s">
        <v>45</v>
      </c>
    </row>
    <row r="88" spans="1:9" ht="26.25" customHeight="1">
      <c r="A88" s="95"/>
      <c r="B88" s="67" t="s">
        <v>85</v>
      </c>
      <c r="C88" s="121">
        <v>35057.59709241957</v>
      </c>
      <c r="D88" s="121">
        <v>22906.750778816237</v>
      </c>
      <c r="E88" s="114">
        <v>67.9791818387563</v>
      </c>
      <c r="F88" s="56">
        <v>13911.88785046727</v>
      </c>
      <c r="G88" s="126">
        <v>25.65738577186698</v>
      </c>
      <c r="H88" s="95"/>
      <c r="I88" s="67" t="s">
        <v>46</v>
      </c>
    </row>
    <row r="89" spans="1:9" ht="26.25" customHeight="1">
      <c r="A89" s="95"/>
      <c r="B89" s="67" t="s">
        <v>120</v>
      </c>
      <c r="C89" s="121">
        <v>21769.70771796094</v>
      </c>
      <c r="D89" s="121">
        <v>14563.185326345885</v>
      </c>
      <c r="E89" s="114">
        <v>65.49620045182934</v>
      </c>
      <c r="F89" s="56">
        <v>12752.330076263113</v>
      </c>
      <c r="G89" s="126">
        <v>8.346141826138313</v>
      </c>
      <c r="H89" s="95"/>
      <c r="I89" s="67" t="s">
        <v>121</v>
      </c>
    </row>
    <row r="90" spans="1:9" ht="4.5" customHeight="1">
      <c r="A90" s="95"/>
      <c r="B90" s="72"/>
      <c r="C90" s="127"/>
      <c r="D90" s="127"/>
      <c r="E90" s="128"/>
      <c r="F90" s="87"/>
      <c r="G90" s="129"/>
      <c r="H90" s="95"/>
      <c r="I90" s="72"/>
    </row>
    <row r="91" spans="1:13" s="60" customFormat="1" ht="11.25">
      <c r="A91" s="104" t="s">
        <v>69</v>
      </c>
      <c r="B91" s="65" t="s">
        <v>70</v>
      </c>
      <c r="C91" s="121"/>
      <c r="D91" s="121"/>
      <c r="E91" s="114"/>
      <c r="F91" s="56"/>
      <c r="G91" s="126"/>
      <c r="H91" s="96" t="s">
        <v>69</v>
      </c>
      <c r="I91" s="66" t="s">
        <v>71</v>
      </c>
      <c r="M91" s="61"/>
    </row>
    <row r="92" spans="1:13" s="11" customFormat="1" ht="4.5" customHeight="1">
      <c r="A92" s="104"/>
      <c r="B92" s="65"/>
      <c r="C92" s="121"/>
      <c r="D92" s="121"/>
      <c r="E92" s="114"/>
      <c r="F92" s="56"/>
      <c r="G92" s="126"/>
      <c r="H92" s="96"/>
      <c r="I92" s="66"/>
      <c r="M92" s="54"/>
    </row>
    <row r="93" spans="1:13" s="11" customFormat="1" ht="26.25" customHeight="1">
      <c r="A93" s="97"/>
      <c r="B93" s="67" t="s">
        <v>83</v>
      </c>
      <c r="C93" s="121">
        <v>33672.06997956754</v>
      </c>
      <c r="D93" s="121">
        <v>21840.733209340444</v>
      </c>
      <c r="E93" s="114">
        <v>64.5664671545869</v>
      </c>
      <c r="F93" s="56">
        <v>12137.927137200979</v>
      </c>
      <c r="G93" s="126">
        <v>28.861141046884377</v>
      </c>
      <c r="H93" s="97"/>
      <c r="I93" s="67" t="s">
        <v>45</v>
      </c>
      <c r="M93" s="54"/>
    </row>
    <row r="94" spans="1:13" s="11" customFormat="1" ht="25.5" customHeight="1">
      <c r="A94" s="97"/>
      <c r="B94" s="67" t="s">
        <v>85</v>
      </c>
      <c r="C94" s="121">
        <v>28146.58262711871</v>
      </c>
      <c r="D94" s="121">
        <v>22806.067796610085</v>
      </c>
      <c r="E94" s="114">
        <v>72.4520056440666</v>
      </c>
      <c r="F94" s="56">
        <v>11566.220338983061</v>
      </c>
      <c r="G94" s="126">
        <v>39.933257996293115</v>
      </c>
      <c r="H94" s="97"/>
      <c r="I94" s="67" t="s">
        <v>46</v>
      </c>
      <c r="M94" s="54"/>
    </row>
    <row r="95" spans="1:13" s="11" customFormat="1" ht="22.5" customHeight="1">
      <c r="A95" s="97"/>
      <c r="B95" s="67" t="s">
        <v>120</v>
      </c>
      <c r="C95" s="121">
        <v>37885.185393258456</v>
      </c>
      <c r="D95" s="121">
        <v>29220.185393258467</v>
      </c>
      <c r="E95" s="114">
        <v>76.14097987213766</v>
      </c>
      <c r="F95" s="56">
        <v>16932.06882022464</v>
      </c>
      <c r="G95" s="126">
        <v>32.43514963825499</v>
      </c>
      <c r="H95" s="97"/>
      <c r="I95" s="67" t="s">
        <v>121</v>
      </c>
      <c r="M95" s="54"/>
    </row>
    <row r="96" spans="1:13" s="11" customFormat="1" ht="11.25">
      <c r="A96" s="97"/>
      <c r="B96" s="62"/>
      <c r="C96" s="121"/>
      <c r="D96" s="121"/>
      <c r="E96" s="114"/>
      <c r="F96" s="56"/>
      <c r="G96" s="126"/>
      <c r="H96" s="97"/>
      <c r="I96" s="62"/>
      <c r="M96" s="54"/>
    </row>
    <row r="97" spans="1:13" s="60" customFormat="1" ht="34.5" customHeight="1">
      <c r="A97" s="98" t="s">
        <v>72</v>
      </c>
      <c r="B97" s="68" t="s">
        <v>77</v>
      </c>
      <c r="C97" s="130"/>
      <c r="D97" s="130"/>
      <c r="E97" s="114"/>
      <c r="F97" s="56"/>
      <c r="G97" s="126"/>
      <c r="H97" s="98" t="s">
        <v>72</v>
      </c>
      <c r="I97" s="68" t="s">
        <v>74</v>
      </c>
      <c r="M97" s="61"/>
    </row>
    <row r="98" spans="1:13" s="11" customFormat="1" ht="22.5" customHeight="1">
      <c r="A98" s="97"/>
      <c r="B98" s="67" t="s">
        <v>83</v>
      </c>
      <c r="C98" s="121">
        <v>35147.934700333586</v>
      </c>
      <c r="D98" s="121">
        <v>21931.24266843056</v>
      </c>
      <c r="E98" s="114">
        <v>59.275701682934255</v>
      </c>
      <c r="F98" s="56">
        <v>12705.689703013977</v>
      </c>
      <c r="G98" s="126">
        <v>26.579623335926396</v>
      </c>
      <c r="H98" s="97"/>
      <c r="I98" s="67" t="s">
        <v>45</v>
      </c>
      <c r="M98" s="54"/>
    </row>
    <row r="99" spans="1:13" s="11" customFormat="1" ht="23.25" customHeight="1">
      <c r="A99" s="97"/>
      <c r="B99" s="67" t="s">
        <v>85</v>
      </c>
      <c r="C99" s="121">
        <v>30947.305389221707</v>
      </c>
      <c r="D99" s="121">
        <v>20218.748502994007</v>
      </c>
      <c r="E99" s="114">
        <v>65.26045670110427</v>
      </c>
      <c r="F99" s="56">
        <v>14694.961077844302</v>
      </c>
      <c r="G99" s="126">
        <v>17.8490093262644</v>
      </c>
      <c r="H99" s="97"/>
      <c r="I99" s="67" t="s">
        <v>46</v>
      </c>
      <c r="M99" s="54"/>
    </row>
    <row r="100" spans="1:13" s="11" customFormat="1" ht="22.5" customHeight="1">
      <c r="A100" s="97"/>
      <c r="B100" s="67" t="s">
        <v>120</v>
      </c>
      <c r="C100" s="121">
        <v>43518.95482546209</v>
      </c>
      <c r="D100" s="121">
        <v>30176.063655030717</v>
      </c>
      <c r="E100" s="114">
        <v>66.82531590588073</v>
      </c>
      <c r="F100" s="56">
        <v>22921.265432098746</v>
      </c>
      <c r="G100" s="126">
        <v>16.778584195486815</v>
      </c>
      <c r="H100" s="97"/>
      <c r="I100" s="67" t="s">
        <v>121</v>
      </c>
      <c r="M100" s="54"/>
    </row>
    <row r="101" spans="1:13" s="60" customFormat="1" ht="22.5">
      <c r="A101" s="104" t="s">
        <v>37</v>
      </c>
      <c r="B101" s="65" t="s">
        <v>40</v>
      </c>
      <c r="C101" s="121"/>
      <c r="D101" s="121"/>
      <c r="E101" s="114"/>
      <c r="F101" s="56"/>
      <c r="G101" s="126"/>
      <c r="H101" s="96" t="s">
        <v>37</v>
      </c>
      <c r="I101" s="66" t="s">
        <v>43</v>
      </c>
      <c r="M101" s="61"/>
    </row>
    <row r="102" spans="1:13" s="11" customFormat="1" ht="11.25">
      <c r="A102" s="104"/>
      <c r="B102" s="65"/>
      <c r="C102" s="121"/>
      <c r="D102" s="121"/>
      <c r="E102" s="114"/>
      <c r="F102" s="56"/>
      <c r="G102" s="126"/>
      <c r="H102" s="96"/>
      <c r="I102" s="66"/>
      <c r="M102" s="54"/>
    </row>
    <row r="103" spans="1:13" s="11" customFormat="1" ht="22.5" customHeight="1">
      <c r="A103" s="97"/>
      <c r="B103" s="67" t="s">
        <v>83</v>
      </c>
      <c r="C103" s="121">
        <v>50440.4734949164</v>
      </c>
      <c r="D103" s="121">
        <v>20484.399662056865</v>
      </c>
      <c r="E103" s="114">
        <v>50.83694188556724</v>
      </c>
      <c r="F103" s="56">
        <v>15825.341316114924</v>
      </c>
      <c r="G103" s="126">
        <v>9.236745857295555</v>
      </c>
      <c r="H103" s="97"/>
      <c r="I103" s="67" t="s">
        <v>45</v>
      </c>
      <c r="M103" s="54"/>
    </row>
    <row r="104" spans="1:13" s="11" customFormat="1" ht="22.5" customHeight="1">
      <c r="A104" s="97"/>
      <c r="B104" s="67" t="s">
        <v>85</v>
      </c>
      <c r="C104" s="121">
        <v>57590.20895522388</v>
      </c>
      <c r="D104" s="121">
        <v>23737.029850746258</v>
      </c>
      <c r="E104" s="114">
        <v>46.13262621321129</v>
      </c>
      <c r="F104" s="56">
        <v>12853.328358208928</v>
      </c>
      <c r="G104" s="126">
        <v>18.898527527481896</v>
      </c>
      <c r="H104" s="97"/>
      <c r="I104" s="67" t="s">
        <v>46</v>
      </c>
      <c r="M104" s="54"/>
    </row>
    <row r="105" spans="1:13" s="11" customFormat="1" ht="22.5" customHeight="1">
      <c r="A105" s="97"/>
      <c r="B105" s="67" t="s">
        <v>120</v>
      </c>
      <c r="C105" s="121">
        <v>23219.91911764706</v>
      </c>
      <c r="D105" s="121">
        <v>32970.062500000015</v>
      </c>
      <c r="E105" s="114">
        <v>84.02321918623184</v>
      </c>
      <c r="F105" s="56">
        <v>26417.047794117676</v>
      </c>
      <c r="G105" s="126">
        <v>28.221522532789972</v>
      </c>
      <c r="H105" s="97"/>
      <c r="I105" s="67" t="s">
        <v>121</v>
      </c>
      <c r="M105" s="54"/>
    </row>
    <row r="106" spans="1:9" ht="15">
      <c r="A106" s="95"/>
      <c r="B106" s="72"/>
      <c r="C106" s="127"/>
      <c r="D106" s="127"/>
      <c r="E106" s="128"/>
      <c r="F106" s="87"/>
      <c r="G106" s="129"/>
      <c r="H106" s="95"/>
      <c r="I106" s="72"/>
    </row>
    <row r="107" spans="1:9" ht="15">
      <c r="A107" s="99"/>
      <c r="B107" s="77"/>
      <c r="C107" s="127"/>
      <c r="D107" s="127"/>
      <c r="E107" s="128"/>
      <c r="F107" s="87"/>
      <c r="G107" s="129"/>
      <c r="H107" s="99"/>
      <c r="I107" s="77"/>
    </row>
    <row r="108" spans="1:9" ht="15">
      <c r="A108" s="99"/>
      <c r="B108" s="77"/>
      <c r="C108" s="127"/>
      <c r="D108" s="127"/>
      <c r="E108" s="128"/>
      <c r="F108" s="87"/>
      <c r="G108" s="129"/>
      <c r="H108" s="99"/>
      <c r="I108" s="77"/>
    </row>
    <row r="109" spans="1:9" ht="15">
      <c r="A109" s="99"/>
      <c r="B109" s="77"/>
      <c r="C109" s="127"/>
      <c r="D109" s="127"/>
      <c r="E109" s="128"/>
      <c r="F109" s="87"/>
      <c r="G109" s="129"/>
      <c r="H109" s="99"/>
      <c r="I109" s="77"/>
    </row>
    <row r="110" spans="1:9" ht="15">
      <c r="A110" s="99"/>
      <c r="B110" s="77"/>
      <c r="C110" s="127"/>
      <c r="D110" s="127"/>
      <c r="E110" s="128"/>
      <c r="F110" s="87"/>
      <c r="G110" s="129"/>
      <c r="H110" s="99"/>
      <c r="I110" s="77"/>
    </row>
    <row r="111" spans="1:9" ht="15">
      <c r="A111" s="99"/>
      <c r="B111" s="77"/>
      <c r="C111" s="127"/>
      <c r="D111" s="127"/>
      <c r="E111" s="128"/>
      <c r="F111" s="87"/>
      <c r="G111" s="129"/>
      <c r="H111" s="99"/>
      <c r="I111" s="77"/>
    </row>
    <row r="112" spans="1:9" ht="15">
      <c r="A112" s="99"/>
      <c r="B112" s="77"/>
      <c r="C112" s="127"/>
      <c r="D112" s="127"/>
      <c r="E112" s="128"/>
      <c r="F112" s="87"/>
      <c r="G112" s="129"/>
      <c r="H112" s="99"/>
      <c r="I112" s="77"/>
    </row>
    <row r="113" spans="1:9" ht="15">
      <c r="A113" s="99"/>
      <c r="B113" s="77"/>
      <c r="C113" s="127"/>
      <c r="D113" s="127"/>
      <c r="E113" s="128"/>
      <c r="F113" s="87"/>
      <c r="G113" s="129"/>
      <c r="H113" s="99"/>
      <c r="I113" s="77"/>
    </row>
    <row r="114" spans="1:9" ht="15">
      <c r="A114" s="99"/>
      <c r="B114" s="77"/>
      <c r="C114" s="127"/>
      <c r="D114" s="127"/>
      <c r="E114" s="128"/>
      <c r="F114" s="87"/>
      <c r="G114" s="129"/>
      <c r="H114" s="99"/>
      <c r="I114" s="77"/>
    </row>
    <row r="115" spans="1:9" ht="15">
      <c r="A115" s="99"/>
      <c r="B115" s="77"/>
      <c r="C115" s="127"/>
      <c r="D115" s="127"/>
      <c r="E115" s="128"/>
      <c r="F115" s="87"/>
      <c r="G115" s="129"/>
      <c r="H115" s="99"/>
      <c r="I115" s="77"/>
    </row>
    <row r="116" spans="1:9" ht="15">
      <c r="A116" s="99"/>
      <c r="B116" s="77"/>
      <c r="C116" s="127"/>
      <c r="D116" s="127"/>
      <c r="E116" s="128"/>
      <c r="F116" s="87"/>
      <c r="G116" s="129"/>
      <c r="H116" s="99"/>
      <c r="I116" s="77"/>
    </row>
    <row r="117" spans="1:9" ht="15">
      <c r="A117" s="99"/>
      <c r="B117" s="77"/>
      <c r="C117" s="127"/>
      <c r="D117" s="127"/>
      <c r="E117" s="128"/>
      <c r="F117" s="87"/>
      <c r="G117" s="129"/>
      <c r="H117" s="99"/>
      <c r="I117" s="77"/>
    </row>
    <row r="118" spans="1:9" ht="15">
      <c r="A118" s="99"/>
      <c r="B118" s="77"/>
      <c r="C118" s="127"/>
      <c r="D118" s="127"/>
      <c r="E118" s="128"/>
      <c r="F118" s="87"/>
      <c r="G118" s="129"/>
      <c r="H118" s="99"/>
      <c r="I118" s="77"/>
    </row>
    <row r="119" spans="1:9" ht="15">
      <c r="A119" s="99"/>
      <c r="B119" s="77"/>
      <c r="C119" s="127"/>
      <c r="D119" s="127"/>
      <c r="E119" s="128"/>
      <c r="F119" s="87"/>
      <c r="G119" s="129"/>
      <c r="H119" s="99"/>
      <c r="I119" s="77"/>
    </row>
    <row r="120" spans="1:9" ht="15">
      <c r="A120" s="99"/>
      <c r="B120" s="77"/>
      <c r="C120" s="127"/>
      <c r="D120" s="127"/>
      <c r="E120" s="128"/>
      <c r="F120" s="87"/>
      <c r="G120" s="129"/>
      <c r="H120" s="99"/>
      <c r="I120" s="77"/>
    </row>
    <row r="121" spans="1:9" ht="15">
      <c r="A121" s="99"/>
      <c r="B121" s="77"/>
      <c r="C121" s="127"/>
      <c r="D121" s="127"/>
      <c r="E121" s="128"/>
      <c r="F121" s="87"/>
      <c r="G121" s="129"/>
      <c r="H121" s="99"/>
      <c r="I121" s="77"/>
    </row>
    <row r="122" spans="1:9" ht="15">
      <c r="A122" s="99"/>
      <c r="B122" s="77"/>
      <c r="C122" s="127"/>
      <c r="D122" s="127"/>
      <c r="E122" s="128"/>
      <c r="F122" s="87"/>
      <c r="G122" s="129"/>
      <c r="H122" s="99"/>
      <c r="I122" s="77"/>
    </row>
    <row r="123" spans="1:9" ht="15">
      <c r="A123" s="99"/>
      <c r="B123" s="77"/>
      <c r="C123" s="127"/>
      <c r="D123" s="127"/>
      <c r="E123" s="128"/>
      <c r="F123" s="87"/>
      <c r="G123" s="129"/>
      <c r="H123" s="99"/>
      <c r="I123" s="77"/>
    </row>
    <row r="124" spans="1:9" ht="15">
      <c r="A124" s="99"/>
      <c r="B124" s="77"/>
      <c r="C124" s="127"/>
      <c r="D124" s="127"/>
      <c r="E124" s="128"/>
      <c r="F124" s="87"/>
      <c r="G124" s="129"/>
      <c r="H124" s="99"/>
      <c r="I124" s="77"/>
    </row>
    <row r="125" spans="1:9" ht="15">
      <c r="A125" s="99"/>
      <c r="B125" s="77"/>
      <c r="C125" s="127"/>
      <c r="D125" s="127"/>
      <c r="E125" s="128"/>
      <c r="F125" s="87"/>
      <c r="G125" s="129"/>
      <c r="H125" s="99"/>
      <c r="I125" s="77"/>
    </row>
    <row r="126" spans="1:9" ht="15">
      <c r="A126" s="99"/>
      <c r="B126" s="77"/>
      <c r="C126" s="127"/>
      <c r="D126" s="127"/>
      <c r="E126" s="128"/>
      <c r="F126" s="87"/>
      <c r="G126" s="129"/>
      <c r="H126" s="99"/>
      <c r="I126" s="77"/>
    </row>
    <row r="127" spans="1:9" ht="15">
      <c r="A127" s="99"/>
      <c r="B127" s="77"/>
      <c r="C127" s="127"/>
      <c r="D127" s="127"/>
      <c r="E127" s="128"/>
      <c r="F127" s="87"/>
      <c r="G127" s="129"/>
      <c r="H127" s="99"/>
      <c r="I127" s="77"/>
    </row>
    <row r="128" spans="1:9" ht="15">
      <c r="A128" s="99"/>
      <c r="B128" s="77"/>
      <c r="C128" s="127"/>
      <c r="D128" s="127"/>
      <c r="E128" s="128"/>
      <c r="F128" s="87"/>
      <c r="G128" s="129"/>
      <c r="H128" s="99"/>
      <c r="I128" s="77"/>
    </row>
    <row r="129" spans="1:9" ht="15">
      <c r="A129" s="99"/>
      <c r="B129" s="77"/>
      <c r="C129" s="73"/>
      <c r="D129" s="73"/>
      <c r="E129" s="74"/>
      <c r="F129" s="75"/>
      <c r="G129" s="76"/>
      <c r="H129" s="99"/>
      <c r="I129" s="77"/>
    </row>
    <row r="130" spans="1:9" ht="15">
      <c r="A130" s="99"/>
      <c r="B130" s="77"/>
      <c r="C130" s="73"/>
      <c r="D130" s="73"/>
      <c r="E130" s="74"/>
      <c r="F130" s="75"/>
      <c r="G130" s="76"/>
      <c r="H130" s="99"/>
      <c r="I130" s="77"/>
    </row>
    <row r="131" spans="1:9" ht="15">
      <c r="A131" s="99"/>
      <c r="B131" s="77"/>
      <c r="C131" s="73"/>
      <c r="D131" s="73"/>
      <c r="E131" s="74"/>
      <c r="F131" s="75"/>
      <c r="G131" s="76"/>
      <c r="H131" s="99"/>
      <c r="I131" s="77"/>
    </row>
    <row r="132" spans="1:9" ht="15">
      <c r="A132" s="99"/>
      <c r="B132" s="77"/>
      <c r="C132" s="73"/>
      <c r="D132" s="73"/>
      <c r="E132" s="74"/>
      <c r="F132" s="75"/>
      <c r="G132" s="76"/>
      <c r="H132" s="99"/>
      <c r="I132" s="77"/>
    </row>
    <row r="133" spans="1:9" ht="15">
      <c r="A133" s="99"/>
      <c r="B133" s="77"/>
      <c r="C133" s="73"/>
      <c r="D133" s="73"/>
      <c r="E133" s="74"/>
      <c r="F133" s="75"/>
      <c r="G133" s="76"/>
      <c r="H133" s="99"/>
      <c r="I133" s="77"/>
    </row>
    <row r="134" spans="1:9" ht="15">
      <c r="A134" s="99"/>
      <c r="B134" s="77"/>
      <c r="C134" s="73"/>
      <c r="D134" s="73"/>
      <c r="E134" s="74"/>
      <c r="F134" s="75"/>
      <c r="G134" s="76"/>
      <c r="H134" s="99"/>
      <c r="I134" s="77"/>
    </row>
    <row r="135" spans="1:9" ht="15">
      <c r="A135" s="99"/>
      <c r="B135" s="77"/>
      <c r="C135" s="73"/>
      <c r="D135" s="73"/>
      <c r="E135" s="74"/>
      <c r="F135" s="75"/>
      <c r="G135" s="76"/>
      <c r="H135" s="99"/>
      <c r="I135" s="77"/>
    </row>
    <row r="136" spans="1:9" ht="15">
      <c r="A136" s="99"/>
      <c r="B136" s="77"/>
      <c r="C136" s="73"/>
      <c r="D136" s="73"/>
      <c r="E136" s="74"/>
      <c r="F136" s="75"/>
      <c r="G136" s="76"/>
      <c r="H136" s="99"/>
      <c r="I136" s="77"/>
    </row>
    <row r="137" spans="1:9" ht="15">
      <c r="A137" s="99"/>
      <c r="B137" s="77"/>
      <c r="C137" s="73"/>
      <c r="D137" s="73"/>
      <c r="E137" s="74"/>
      <c r="F137" s="75"/>
      <c r="G137" s="76"/>
      <c r="H137" s="99"/>
      <c r="I137" s="77"/>
    </row>
    <row r="138" spans="1:9" ht="15">
      <c r="A138" s="99"/>
      <c r="B138" s="77"/>
      <c r="C138" s="73"/>
      <c r="D138" s="73"/>
      <c r="E138" s="74"/>
      <c r="F138" s="75"/>
      <c r="G138" s="76"/>
      <c r="H138" s="99"/>
      <c r="I138" s="77"/>
    </row>
  </sheetData>
  <sheetProtection/>
  <mergeCells count="9">
    <mergeCell ref="G3:G4"/>
    <mergeCell ref="H3:I4"/>
    <mergeCell ref="A6:B6"/>
    <mergeCell ref="A12:B12"/>
    <mergeCell ref="A3:B4"/>
    <mergeCell ref="C3:C4"/>
    <mergeCell ref="D3:D4"/>
    <mergeCell ref="E3:E4"/>
    <mergeCell ref="F3:F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12" zoomScaleNormal="112" zoomScalePageLayoutView="0" workbookViewId="0" topLeftCell="A16">
      <selection activeCell="A1" sqref="A1:F32"/>
    </sheetView>
  </sheetViews>
  <sheetFormatPr defaultColWidth="9.140625" defaultRowHeight="15"/>
  <cols>
    <col min="1" max="1" width="28.140625" style="106" customWidth="1"/>
    <col min="2" max="2" width="9.7109375" style="42" customWidth="1"/>
    <col min="3" max="3" width="9.28125" style="42" customWidth="1"/>
    <col min="4" max="4" width="9.7109375" style="0" customWidth="1"/>
    <col min="5" max="5" width="10.00390625" style="0" customWidth="1"/>
    <col min="6" max="6" width="25.7109375" style="106" customWidth="1"/>
  </cols>
  <sheetData>
    <row r="1" spans="1:6" ht="15">
      <c r="A1" s="190" t="s">
        <v>106</v>
      </c>
      <c r="B1" s="190"/>
      <c r="C1" s="190"/>
      <c r="D1" s="190"/>
      <c r="E1" s="190"/>
      <c r="F1" s="190"/>
    </row>
    <row r="2" spans="1:6" ht="12.75" customHeight="1">
      <c r="A2" s="191" t="s">
        <v>107</v>
      </c>
      <c r="B2" s="191"/>
      <c r="C2" s="191"/>
      <c r="D2" s="191"/>
      <c r="E2" s="191"/>
      <c r="F2" s="191"/>
    </row>
    <row r="3" spans="1:6" ht="6" customHeight="1" thickBot="1">
      <c r="A3" s="131"/>
      <c r="B3" s="39"/>
      <c r="C3" s="39"/>
      <c r="D3" s="17"/>
      <c r="E3" s="17"/>
      <c r="F3" s="131"/>
    </row>
    <row r="4" spans="1:6" ht="102.75" customHeight="1">
      <c r="A4" s="192"/>
      <c r="B4" s="194" t="s">
        <v>86</v>
      </c>
      <c r="C4" s="196" t="s">
        <v>78</v>
      </c>
      <c r="D4" s="18" t="s">
        <v>79</v>
      </c>
      <c r="E4" s="18" t="s">
        <v>80</v>
      </c>
      <c r="F4" s="198"/>
    </row>
    <row r="5" spans="1:6" ht="0.75" customHeight="1" thickBot="1">
      <c r="A5" s="193"/>
      <c r="B5" s="195"/>
      <c r="C5" s="197"/>
      <c r="D5" s="19"/>
      <c r="E5" s="20"/>
      <c r="F5" s="199"/>
    </row>
    <row r="6" spans="1:6" ht="4.5" customHeight="1">
      <c r="A6" s="131"/>
      <c r="B6" s="40"/>
      <c r="C6" s="40"/>
      <c r="D6" s="22"/>
      <c r="E6" s="22"/>
      <c r="F6" s="131"/>
    </row>
    <row r="7" spans="1:6" ht="24.75" customHeight="1">
      <c r="A7" s="132" t="s">
        <v>101</v>
      </c>
      <c r="B7" s="52">
        <f>B10+B12+B14+B15+B16+B18+B19+B21+B22+B24+B25+B26+B28+B30+B32</f>
        <v>100</v>
      </c>
      <c r="C7" s="52">
        <f>C10+C12+C14+C15+C16+C18+C19+C21+C22+C24+C25+C26+C28+C30+C32</f>
        <v>100.0455255836982</v>
      </c>
      <c r="D7" s="52">
        <f>D10+D12+D14+D15+D16+D18+D19+D21+D22+D24+D25+D26+D28+D30+D32</f>
        <v>99.99931212678956</v>
      </c>
      <c r="E7" s="52">
        <f>E10+E12+E14+E15+E16+E18+E19+E21+E22+E24+E25+E26+E28+E30+E32</f>
        <v>100.01</v>
      </c>
      <c r="F7" s="31" t="s">
        <v>28</v>
      </c>
    </row>
    <row r="8" spans="1:6" ht="4.5" customHeight="1">
      <c r="A8" s="132"/>
      <c r="B8" s="41"/>
      <c r="C8" s="41"/>
      <c r="D8" s="37"/>
      <c r="E8" s="37"/>
      <c r="F8" s="31"/>
    </row>
    <row r="9" spans="1:6" ht="4.5" customHeight="1">
      <c r="A9" s="133"/>
      <c r="B9" s="41"/>
      <c r="C9" s="41"/>
      <c r="D9" s="37"/>
      <c r="E9" s="37"/>
      <c r="F9" s="32"/>
    </row>
    <row r="10" spans="1:10" ht="18" customHeight="1">
      <c r="A10" s="134" t="s">
        <v>87</v>
      </c>
      <c r="B10" s="41">
        <v>0.6</v>
      </c>
      <c r="C10" s="43">
        <v>5.240736809996184</v>
      </c>
      <c r="D10" s="38">
        <v>1.5189080455172481</v>
      </c>
      <c r="E10" s="38">
        <v>4.1</v>
      </c>
      <c r="F10" s="32" t="s">
        <v>67</v>
      </c>
      <c r="J10" s="42"/>
    </row>
    <row r="11" spans="1:6" ht="6" customHeight="1">
      <c r="A11" s="135"/>
      <c r="B11" s="36"/>
      <c r="C11" s="36"/>
      <c r="D11" s="38"/>
      <c r="E11" s="38"/>
      <c r="F11" s="32"/>
    </row>
    <row r="12" spans="1:10" ht="18.75" customHeight="1">
      <c r="A12" s="136" t="s">
        <v>88</v>
      </c>
      <c r="B12" s="36">
        <v>16.8</v>
      </c>
      <c r="C12" s="36">
        <v>30.08</v>
      </c>
      <c r="D12" s="38">
        <v>23.3</v>
      </c>
      <c r="E12" s="38">
        <v>25.7</v>
      </c>
      <c r="F12" s="32" t="s">
        <v>68</v>
      </c>
      <c r="I12" s="33"/>
      <c r="J12" s="42"/>
    </row>
    <row r="13" spans="1:6" ht="4.5" customHeight="1">
      <c r="A13" s="135"/>
      <c r="B13" s="36"/>
      <c r="C13" s="36"/>
      <c r="D13" s="38"/>
      <c r="E13" s="38"/>
      <c r="F13" s="32"/>
    </row>
    <row r="14" spans="1:10" ht="45.75" customHeight="1">
      <c r="A14" s="136" t="s">
        <v>89</v>
      </c>
      <c r="B14" s="36">
        <v>0.4</v>
      </c>
      <c r="C14" s="36">
        <v>3.22</v>
      </c>
      <c r="D14" s="38">
        <v>5.09</v>
      </c>
      <c r="E14" s="38">
        <v>7.96</v>
      </c>
      <c r="F14" s="139" t="s">
        <v>66</v>
      </c>
      <c r="G14" s="14"/>
      <c r="H14" s="14"/>
      <c r="I14" s="34"/>
      <c r="J14" s="44"/>
    </row>
    <row r="15" spans="1:12" ht="51" customHeight="1">
      <c r="A15" s="136" t="s">
        <v>104</v>
      </c>
      <c r="B15" s="36">
        <v>1.3</v>
      </c>
      <c r="C15" s="36">
        <v>2.94</v>
      </c>
      <c r="D15" s="38">
        <v>1.28</v>
      </c>
      <c r="E15" s="38">
        <v>2.48</v>
      </c>
      <c r="F15" s="140" t="s">
        <v>105</v>
      </c>
      <c r="I15" s="33"/>
      <c r="L15" s="33"/>
    </row>
    <row r="16" spans="1:12" ht="20.25" customHeight="1">
      <c r="A16" s="136" t="s">
        <v>90</v>
      </c>
      <c r="B16" s="36">
        <v>7.6</v>
      </c>
      <c r="C16" s="36">
        <v>7.5</v>
      </c>
      <c r="D16" s="38">
        <v>5.2</v>
      </c>
      <c r="E16" s="38">
        <v>6.57</v>
      </c>
      <c r="F16" s="32" t="s">
        <v>65</v>
      </c>
      <c r="I16" s="33"/>
      <c r="L16" s="33"/>
    </row>
    <row r="17" spans="1:6" ht="9" customHeight="1">
      <c r="A17" s="135"/>
      <c r="B17" s="36"/>
      <c r="C17" s="36"/>
      <c r="D17" s="38"/>
      <c r="E17" s="38"/>
      <c r="F17" s="32"/>
    </row>
    <row r="18" spans="1:10" ht="45">
      <c r="A18" s="136" t="s">
        <v>91</v>
      </c>
      <c r="B18" s="36">
        <v>39.9</v>
      </c>
      <c r="C18" s="36">
        <v>27.46</v>
      </c>
      <c r="D18" s="38">
        <v>51.3</v>
      </c>
      <c r="E18" s="38">
        <v>26.91</v>
      </c>
      <c r="F18" s="140" t="s">
        <v>64</v>
      </c>
      <c r="J18" s="42"/>
    </row>
    <row r="19" spans="1:6" ht="24.75" customHeight="1">
      <c r="A19" s="136" t="s">
        <v>92</v>
      </c>
      <c r="B19" s="36">
        <v>7.2</v>
      </c>
      <c r="C19" s="36">
        <v>7.46</v>
      </c>
      <c r="D19" s="38">
        <v>3.95</v>
      </c>
      <c r="E19" s="38">
        <v>6.83</v>
      </c>
      <c r="F19" s="140" t="s">
        <v>63</v>
      </c>
    </row>
    <row r="20" spans="1:6" ht="10.5" customHeight="1">
      <c r="A20" s="135"/>
      <c r="B20" s="36"/>
      <c r="C20" s="36"/>
      <c r="D20" s="38"/>
      <c r="E20" s="38"/>
      <c r="F20" s="32"/>
    </row>
    <row r="21" spans="1:9" ht="58.5" customHeight="1">
      <c r="A21" s="136" t="s">
        <v>93</v>
      </c>
      <c r="B21" s="36">
        <v>3.3</v>
      </c>
      <c r="C21" s="36">
        <v>2.36</v>
      </c>
      <c r="D21" s="38">
        <v>0.62</v>
      </c>
      <c r="E21" s="38">
        <v>1.19</v>
      </c>
      <c r="F21" s="140" t="s">
        <v>62</v>
      </c>
      <c r="I21" s="42"/>
    </row>
    <row r="22" spans="1:6" ht="27" customHeight="1">
      <c r="A22" s="136" t="s">
        <v>94</v>
      </c>
      <c r="B22" s="36">
        <v>4</v>
      </c>
      <c r="C22" s="36">
        <v>4.67</v>
      </c>
      <c r="D22" s="38">
        <v>3.49</v>
      </c>
      <c r="E22" s="38">
        <v>8.76</v>
      </c>
      <c r="F22" s="140" t="s">
        <v>61</v>
      </c>
    </row>
    <row r="23" spans="1:6" ht="10.5" customHeight="1">
      <c r="A23" s="137"/>
      <c r="B23" s="36"/>
      <c r="C23" s="36"/>
      <c r="D23" s="38"/>
      <c r="E23" s="38"/>
      <c r="F23" s="32"/>
    </row>
    <row r="24" spans="1:6" ht="21" customHeight="1">
      <c r="A24" s="136" t="s">
        <v>95</v>
      </c>
      <c r="B24" s="36">
        <v>1.6</v>
      </c>
      <c r="C24" s="36">
        <v>0.7363807581134416</v>
      </c>
      <c r="D24" s="38">
        <v>0.5004471030092283</v>
      </c>
      <c r="E24" s="38">
        <v>1.29</v>
      </c>
      <c r="F24" s="140" t="s">
        <v>60</v>
      </c>
    </row>
    <row r="25" spans="1:6" ht="30" customHeight="1">
      <c r="A25" s="138" t="s">
        <v>96</v>
      </c>
      <c r="B25" s="36">
        <v>10.9</v>
      </c>
      <c r="C25" s="36">
        <v>3.940504934359272</v>
      </c>
      <c r="D25" s="38">
        <v>2.5990002561211716</v>
      </c>
      <c r="E25" s="38">
        <v>5.3</v>
      </c>
      <c r="F25" s="140" t="s">
        <v>59</v>
      </c>
    </row>
    <row r="26" spans="1:6" ht="32.25" customHeight="1">
      <c r="A26" s="136" t="s">
        <v>97</v>
      </c>
      <c r="B26" s="36">
        <v>2.9</v>
      </c>
      <c r="C26" s="36">
        <v>2.646832040590745</v>
      </c>
      <c r="D26" s="38">
        <v>0.6754314288844592</v>
      </c>
      <c r="E26" s="38">
        <v>1.62</v>
      </c>
      <c r="F26" s="140" t="s">
        <v>58</v>
      </c>
    </row>
    <row r="27" spans="1:6" ht="8.25" customHeight="1" hidden="1">
      <c r="A27" s="134"/>
      <c r="B27" s="36"/>
      <c r="C27" s="36"/>
      <c r="D27" s="38"/>
      <c r="E27" s="38"/>
      <c r="F27" s="140"/>
    </row>
    <row r="28" spans="1:6" ht="20.25" customHeight="1">
      <c r="A28" s="136" t="s">
        <v>98</v>
      </c>
      <c r="B28" s="36">
        <v>1.4</v>
      </c>
      <c r="C28" s="36">
        <v>0.800423386260396</v>
      </c>
      <c r="D28" s="38">
        <v>0.1930139420406121</v>
      </c>
      <c r="E28" s="38">
        <v>0.6</v>
      </c>
      <c r="F28" s="140" t="s">
        <v>75</v>
      </c>
    </row>
    <row r="29" spans="1:6" ht="6" customHeight="1">
      <c r="A29" s="134"/>
      <c r="B29" s="36"/>
      <c r="C29" s="36"/>
      <c r="D29" s="38"/>
      <c r="E29" s="38"/>
      <c r="F29" s="140"/>
    </row>
    <row r="30" spans="1:6" ht="26.25" customHeight="1">
      <c r="A30" s="136" t="s">
        <v>99</v>
      </c>
      <c r="B30" s="36">
        <v>0.8</v>
      </c>
      <c r="C30" s="36">
        <v>0.5832348180894517</v>
      </c>
      <c r="D30" s="38">
        <v>0.1530384599256439</v>
      </c>
      <c r="E30" s="38">
        <v>0.4</v>
      </c>
      <c r="F30" s="140" t="s">
        <v>76</v>
      </c>
    </row>
    <row r="31" spans="1:6" ht="12.75" customHeight="1">
      <c r="A31" s="134"/>
      <c r="B31" s="36"/>
      <c r="C31" s="36"/>
      <c r="D31" s="38"/>
      <c r="E31" s="38"/>
      <c r="F31" s="140"/>
    </row>
    <row r="32" spans="1:6" ht="21.75" customHeight="1">
      <c r="A32" s="136" t="s">
        <v>100</v>
      </c>
      <c r="B32" s="36">
        <v>1.3</v>
      </c>
      <c r="C32" s="36">
        <v>0.4074128362887155</v>
      </c>
      <c r="D32" s="38">
        <v>0.12947289129119735</v>
      </c>
      <c r="E32" s="38">
        <v>0.3</v>
      </c>
      <c r="F32" s="32" t="s">
        <v>57</v>
      </c>
    </row>
  </sheetData>
  <sheetProtection/>
  <mergeCells count="6">
    <mergeCell ref="A1:F1"/>
    <mergeCell ref="A2:F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="120" zoomScaleNormal="120" zoomScalePageLayoutView="0" workbookViewId="0" topLeftCell="A31">
      <selection activeCell="F30" sqref="F30"/>
    </sheetView>
  </sheetViews>
  <sheetFormatPr defaultColWidth="9.140625" defaultRowHeight="15"/>
  <cols>
    <col min="1" max="1" width="26.8515625" style="0" customWidth="1"/>
  </cols>
  <sheetData>
    <row r="1" spans="1:2" ht="15">
      <c r="A1" s="201"/>
      <c r="B1" s="200" t="s">
        <v>24</v>
      </c>
    </row>
    <row r="2" spans="1:2" ht="30" customHeight="1">
      <c r="A2" s="202"/>
      <c r="B2" s="200"/>
    </row>
    <row r="3" spans="1:2" ht="18">
      <c r="A3" s="1" t="s">
        <v>30</v>
      </c>
      <c r="B3" s="2">
        <v>40.9</v>
      </c>
    </row>
    <row r="4" spans="1:2" ht="18">
      <c r="A4" s="1" t="s">
        <v>31</v>
      </c>
      <c r="B4" s="2">
        <v>8.4</v>
      </c>
    </row>
    <row r="5" spans="1:2" ht="37.5" customHeight="1">
      <c r="A5" s="1" t="s">
        <v>32</v>
      </c>
      <c r="B5" s="2">
        <v>27.4</v>
      </c>
    </row>
    <row r="6" spans="1:2" ht="18">
      <c r="A6" s="1" t="s">
        <v>33</v>
      </c>
      <c r="B6" s="2">
        <v>23.3</v>
      </c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ht="15">
      <c r="B14" s="5"/>
    </row>
    <row r="27" spans="1:2" ht="54">
      <c r="A27" s="6"/>
      <c r="B27" s="9" t="s">
        <v>25</v>
      </c>
    </row>
    <row r="28" spans="1:2" ht="18">
      <c r="A28" s="1" t="s">
        <v>30</v>
      </c>
      <c r="B28" s="7">
        <v>38</v>
      </c>
    </row>
    <row r="29" spans="1:2" ht="18">
      <c r="A29" s="1" t="s">
        <v>31</v>
      </c>
      <c r="B29" s="7">
        <v>8.1</v>
      </c>
    </row>
    <row r="30" spans="1:2" ht="38.25" customHeight="1">
      <c r="A30" s="1" t="s">
        <v>32</v>
      </c>
      <c r="B30" s="7">
        <v>29.1</v>
      </c>
    </row>
    <row r="31" spans="1:2" ht="18">
      <c r="A31" s="1" t="s">
        <v>33</v>
      </c>
      <c r="B31" s="7">
        <v>24.8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25" sqref="U25"/>
    </sheetView>
  </sheetViews>
  <sheetFormatPr defaultColWidth="9.140625" defaultRowHeight="15"/>
  <sheetData>
    <row r="1" ht="9.75" customHeight="1"/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Simovic</dc:creator>
  <cp:keywords/>
  <dc:description/>
  <cp:lastModifiedBy>almac</cp:lastModifiedBy>
  <cp:lastPrinted>2015-12-30T09:13:17Z</cp:lastPrinted>
  <dcterms:created xsi:type="dcterms:W3CDTF">2012-03-15T09:01:08Z</dcterms:created>
  <dcterms:modified xsi:type="dcterms:W3CDTF">2015-12-30T14:07:49Z</dcterms:modified>
  <cp:category/>
  <cp:version/>
  <cp:contentType/>
  <cp:contentStatus/>
</cp:coreProperties>
</file>